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lois\Desktop\Formeln &amp; Listen 2024\"/>
    </mc:Choice>
  </mc:AlternateContent>
  <xr:revisionPtr revIDLastSave="0" documentId="13_ncr:1_{66872523-8E96-452A-9B7C-249FAC88F27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urnierliste " sheetId="1" r:id="rId1"/>
    <sheet name=" Dropdown-Listenfeld " sheetId="4" r:id="rId2"/>
  </sheets>
  <definedNames>
    <definedName name="_xlnm._FilterDatabase" localSheetId="1" hidden="1">' Dropdown-Listenfeld '!$N$1:$N$12</definedName>
    <definedName name="_xlnm._FilterDatabase" localSheetId="0" hidden="1">'Furnierliste '!$N$1:$N$69</definedName>
    <definedName name="_xlnm.Print_Area" localSheetId="1">' Dropdown-Listenfeld '!$A$1:$Y$82</definedName>
    <definedName name="_xlnm.Print_Area" localSheetId="0">'Furnierliste 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4" l="1"/>
  <c r="O36" i="4"/>
  <c r="P36" i="4"/>
  <c r="Q36" i="4"/>
  <c r="R36" i="4"/>
  <c r="S36" i="4"/>
  <c r="T36" i="4"/>
  <c r="U36" i="4"/>
  <c r="N37" i="4"/>
  <c r="O37" i="4"/>
  <c r="P37" i="4"/>
  <c r="Q37" i="4"/>
  <c r="R37" i="4"/>
  <c r="S37" i="4"/>
  <c r="T37" i="4"/>
  <c r="U37" i="4"/>
  <c r="N38" i="4"/>
  <c r="O38" i="4"/>
  <c r="P38" i="4"/>
  <c r="Q38" i="4"/>
  <c r="R38" i="4"/>
  <c r="S38" i="4"/>
  <c r="T38" i="4"/>
  <c r="U38" i="4"/>
  <c r="N39" i="4"/>
  <c r="O39" i="4"/>
  <c r="P39" i="4"/>
  <c r="Q39" i="4"/>
  <c r="R39" i="4"/>
  <c r="S39" i="4"/>
  <c r="T39" i="4"/>
  <c r="U39" i="4"/>
  <c r="N40" i="4"/>
  <c r="O40" i="4"/>
  <c r="P40" i="4"/>
  <c r="Q40" i="4"/>
  <c r="R40" i="4"/>
  <c r="S40" i="4"/>
  <c r="T40" i="4"/>
  <c r="U40" i="4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M30" i="1" l="1"/>
  <c r="J30" i="1"/>
  <c r="K30" i="1"/>
  <c r="L30" i="1"/>
  <c r="L28" i="1"/>
  <c r="M28" i="1"/>
  <c r="K28" i="1"/>
  <c r="J28" i="1"/>
  <c r="J29" i="1"/>
  <c r="K29" i="1"/>
  <c r="L29" i="1"/>
  <c r="M29" i="1"/>
  <c r="J27" i="1"/>
  <c r="K27" i="1"/>
  <c r="L27" i="1"/>
  <c r="M27" i="1"/>
  <c r="K22" i="1"/>
  <c r="J22" i="1"/>
  <c r="M22" i="1"/>
  <c r="L22" i="1"/>
  <c r="L21" i="1"/>
  <c r="J21" i="1"/>
  <c r="M21" i="1"/>
  <c r="K21" i="1"/>
  <c r="M20" i="1"/>
  <c r="J20" i="1"/>
  <c r="L20" i="1"/>
  <c r="K20" i="1"/>
  <c r="M19" i="1"/>
  <c r="L19" i="1"/>
  <c r="J19" i="1"/>
  <c r="K19" i="1"/>
  <c r="K18" i="1"/>
  <c r="M18" i="1"/>
  <c r="L18" i="1"/>
  <c r="J18" i="1"/>
  <c r="J26" i="1"/>
  <c r="K26" i="1"/>
  <c r="L26" i="1"/>
  <c r="M26" i="1"/>
  <c r="J25" i="1"/>
  <c r="K25" i="1"/>
  <c r="L25" i="1"/>
  <c r="M25" i="1"/>
  <c r="J24" i="1"/>
  <c r="K24" i="1"/>
  <c r="L24" i="1"/>
  <c r="M24" i="1"/>
  <c r="L23" i="1"/>
  <c r="J23" i="1"/>
  <c r="K23" i="1"/>
  <c r="M23" i="1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U5" i="4"/>
  <c r="T5" i="4"/>
  <c r="R5" i="4"/>
  <c r="P5" i="4"/>
  <c r="Q5" i="4"/>
  <c r="T9" i="1" l="1"/>
  <c r="R9" i="1"/>
  <c r="P9" i="1"/>
  <c r="U9" i="1"/>
  <c r="S9" i="1"/>
  <c r="Q9" i="1"/>
  <c r="O9" i="1"/>
  <c r="X1" i="1"/>
  <c r="N5" i="4" l="1"/>
  <c r="N9" i="1" s="1"/>
  <c r="S1" i="1" l="1"/>
  <c r="V18" i="1" l="1"/>
  <c r="V46" i="1"/>
  <c r="W18" i="1" l="1"/>
  <c r="X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D47" i="1" l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W24" i="1"/>
  <c r="W23" i="1"/>
  <c r="W22" i="1"/>
  <c r="W21" i="1"/>
  <c r="J47" i="1" l="1"/>
  <c r="K47" i="1"/>
  <c r="M47" i="1"/>
  <c r="L47" i="1"/>
  <c r="M37" i="1"/>
  <c r="K37" i="1"/>
  <c r="J37" i="1"/>
  <c r="L37" i="1"/>
  <c r="L31" i="1"/>
  <c r="J31" i="1"/>
  <c r="K31" i="1"/>
  <c r="M31" i="1"/>
  <c r="L33" i="1"/>
  <c r="M33" i="1"/>
  <c r="J33" i="1"/>
  <c r="K33" i="1"/>
  <c r="J35" i="1"/>
  <c r="K35" i="1"/>
  <c r="L35" i="1"/>
  <c r="M35" i="1"/>
  <c r="L38" i="1"/>
  <c r="M38" i="1"/>
  <c r="K38" i="1"/>
  <c r="J38" i="1"/>
  <c r="J40" i="1"/>
  <c r="K40" i="1"/>
  <c r="L40" i="1"/>
  <c r="M40" i="1"/>
  <c r="J42" i="1"/>
  <c r="K42" i="1"/>
  <c r="L42" i="1"/>
  <c r="M42" i="1"/>
  <c r="J44" i="1"/>
  <c r="K44" i="1"/>
  <c r="L44" i="1"/>
  <c r="M44" i="1"/>
  <c r="J46" i="1"/>
  <c r="K46" i="1"/>
  <c r="L46" i="1"/>
  <c r="M46" i="1"/>
  <c r="K32" i="1"/>
  <c r="L32" i="1"/>
  <c r="M32" i="1"/>
  <c r="J32" i="1"/>
  <c r="J34" i="1"/>
  <c r="K34" i="1"/>
  <c r="L34" i="1"/>
  <c r="M34" i="1"/>
  <c r="J36" i="1"/>
  <c r="K36" i="1"/>
  <c r="M36" i="1"/>
  <c r="L36" i="1"/>
  <c r="J39" i="1"/>
  <c r="K39" i="1"/>
  <c r="L39" i="1"/>
  <c r="M39" i="1"/>
  <c r="K41" i="1"/>
  <c r="M41" i="1"/>
  <c r="L41" i="1"/>
  <c r="J41" i="1"/>
  <c r="L43" i="1"/>
  <c r="M43" i="1"/>
  <c r="J43" i="1"/>
  <c r="K43" i="1"/>
  <c r="J45" i="1"/>
  <c r="K45" i="1"/>
  <c r="L45" i="1"/>
  <c r="M45" i="1"/>
  <c r="X25" i="1"/>
  <c r="W25" i="1"/>
  <c r="X27" i="1"/>
  <c r="W27" i="1"/>
  <c r="W29" i="1"/>
  <c r="X29" i="1"/>
  <c r="W31" i="1"/>
  <c r="X31" i="1"/>
  <c r="W33" i="1"/>
  <c r="X33" i="1"/>
  <c r="W35" i="1"/>
  <c r="X35" i="1"/>
  <c r="W37" i="1"/>
  <c r="X37" i="1"/>
  <c r="X39" i="1"/>
  <c r="W39" i="1"/>
  <c r="X41" i="1"/>
  <c r="W41" i="1"/>
  <c r="X43" i="1"/>
  <c r="W43" i="1"/>
  <c r="W45" i="1"/>
  <c r="X45" i="1"/>
  <c r="X47" i="1"/>
  <c r="W47" i="1"/>
  <c r="W26" i="1"/>
  <c r="X26" i="1"/>
  <c r="W28" i="1"/>
  <c r="X28" i="1"/>
  <c r="W30" i="1"/>
  <c r="X30" i="1"/>
  <c r="W32" i="1"/>
  <c r="X32" i="1"/>
  <c r="W34" i="1"/>
  <c r="X34" i="1"/>
  <c r="W36" i="1"/>
  <c r="X36" i="1"/>
  <c r="W38" i="1"/>
  <c r="X38" i="1"/>
  <c r="W40" i="1"/>
  <c r="X40" i="1"/>
  <c r="W42" i="1"/>
  <c r="X42" i="1"/>
  <c r="W44" i="1"/>
  <c r="X44" i="1"/>
  <c r="X46" i="1"/>
  <c r="W46" i="1"/>
  <c r="X21" i="1"/>
  <c r="X23" i="1"/>
  <c r="X22" i="1"/>
  <c r="X24" i="1"/>
  <c r="W20" i="1"/>
  <c r="W19" i="1"/>
  <c r="M12" i="1" l="1"/>
  <c r="J12" i="1"/>
  <c r="K12" i="1"/>
  <c r="L12" i="1"/>
  <c r="X19" i="1"/>
  <c r="X20" i="1"/>
  <c r="L10" i="1" l="1"/>
  <c r="D12" i="1"/>
</calcChain>
</file>

<file path=xl/sharedStrings.xml><?xml version="1.0" encoding="utf-8"?>
<sst xmlns="http://schemas.openxmlformats.org/spreadsheetml/2006/main" count="227" uniqueCount="219">
  <si>
    <t>Holzart</t>
  </si>
  <si>
    <t>Pos</t>
  </si>
  <si>
    <t>Af</t>
  </si>
  <si>
    <t>C</t>
  </si>
  <si>
    <t>D</t>
  </si>
  <si>
    <t xml:space="preserve"> </t>
  </si>
  <si>
    <t>Oberfläche:</t>
  </si>
  <si>
    <t>Länge</t>
  </si>
  <si>
    <t>Breite</t>
  </si>
  <si>
    <t>gestürzt</t>
  </si>
  <si>
    <t>natur</t>
  </si>
  <si>
    <t>geschoben</t>
  </si>
  <si>
    <t>gebeizt</t>
  </si>
  <si>
    <t>Farblack</t>
  </si>
  <si>
    <t>Eingabe Übermaß</t>
  </si>
  <si>
    <t>Furnierliste</t>
  </si>
  <si>
    <t>Furniermaß in mm</t>
  </si>
  <si>
    <t>Furnier  Stärke</t>
  </si>
  <si>
    <t>Gesamte -  Furnierflächen</t>
  </si>
  <si>
    <t>Trägerplatte Stärke</t>
  </si>
  <si>
    <t>Fügetechnik:</t>
  </si>
  <si>
    <t>Länge in mm</t>
  </si>
  <si>
    <t>Breite in mm</t>
  </si>
  <si>
    <t>Fertigmaß</t>
  </si>
  <si>
    <t>Zwischenboden</t>
  </si>
  <si>
    <t>Kiefer</t>
  </si>
  <si>
    <t>Apfel</t>
  </si>
  <si>
    <t>Ahorn</t>
  </si>
  <si>
    <t>Akazie</t>
  </si>
  <si>
    <t>Buche</t>
  </si>
  <si>
    <t>Apfel ind.</t>
  </si>
  <si>
    <t>Birke</t>
  </si>
  <si>
    <t>Birn</t>
  </si>
  <si>
    <t>Eiche</t>
  </si>
  <si>
    <t>Douglasie</t>
  </si>
  <si>
    <t>Elsbeere</t>
  </si>
  <si>
    <t>Erle</t>
  </si>
  <si>
    <t>Esche</t>
  </si>
  <si>
    <t>Fichte</t>
  </si>
  <si>
    <t>Kastanie</t>
  </si>
  <si>
    <t>Kirsch</t>
  </si>
  <si>
    <t>Kirsch ami.</t>
  </si>
  <si>
    <t>Lärche</t>
  </si>
  <si>
    <t>Mahagoni</t>
  </si>
  <si>
    <t>Makassar</t>
  </si>
  <si>
    <t>Nuss</t>
  </si>
  <si>
    <t>Nuss ami.</t>
  </si>
  <si>
    <t>Olive</t>
  </si>
  <si>
    <t>Ovangkol</t>
  </si>
  <si>
    <t>Palisander</t>
  </si>
  <si>
    <t>Räuchereiche</t>
  </si>
  <si>
    <t>Rüster</t>
  </si>
  <si>
    <t>Spitzahorn</t>
  </si>
  <si>
    <t>Sucupira</t>
  </si>
  <si>
    <t>Tanne</t>
  </si>
  <si>
    <t>Teak</t>
  </si>
  <si>
    <t>Vogelaugenahorn</t>
  </si>
  <si>
    <t>Wenge</t>
  </si>
  <si>
    <t>Zebrano</t>
  </si>
  <si>
    <t>Zeder</t>
  </si>
  <si>
    <t>Zirbe</t>
  </si>
  <si>
    <t>Zwetschke</t>
  </si>
  <si>
    <t>Bezeichnung</t>
  </si>
  <si>
    <t>Platte</t>
  </si>
  <si>
    <t>Boden oben</t>
  </si>
  <si>
    <t>Boden unten</t>
  </si>
  <si>
    <t>Mittelseite</t>
  </si>
  <si>
    <t>Zimmertüre aufrecht</t>
  </si>
  <si>
    <t>Zimmertüre quer</t>
  </si>
  <si>
    <t>Haustüre aufrecht</t>
  </si>
  <si>
    <t>Haustüre quer</t>
  </si>
  <si>
    <t>Futter aufrecht</t>
  </si>
  <si>
    <t>Futter quer</t>
  </si>
  <si>
    <t>Verkleidung  aufrecht</t>
  </si>
  <si>
    <t>Verkleidung  quer</t>
  </si>
  <si>
    <t>Haustüre Stock</t>
  </si>
  <si>
    <t>Blende</t>
  </si>
  <si>
    <t>Rückwand</t>
  </si>
  <si>
    <t>Doppel</t>
  </si>
  <si>
    <t>Front</t>
  </si>
  <si>
    <t>Aufdopplung</t>
  </si>
  <si>
    <t>Schiebetüre</t>
  </si>
  <si>
    <t>Türe</t>
  </si>
  <si>
    <t>m²</t>
  </si>
  <si>
    <t>A = außen</t>
  </si>
  <si>
    <t>B = innen</t>
  </si>
  <si>
    <t>Außenseite</t>
  </si>
  <si>
    <t>Boden</t>
  </si>
  <si>
    <t>Harböck Alois</t>
  </si>
  <si>
    <t>Auftrag:</t>
  </si>
  <si>
    <t>Bestelldatum:</t>
  </si>
  <si>
    <t>Kunde:</t>
  </si>
  <si>
    <t>Firma</t>
  </si>
  <si>
    <t>ASP</t>
  </si>
  <si>
    <t>Projekt:</t>
  </si>
  <si>
    <t>vorne  60 mm sichtbar</t>
  </si>
  <si>
    <t>Passleiste</t>
  </si>
  <si>
    <t>Setzstufe</t>
  </si>
  <si>
    <t>Treppenstufe</t>
  </si>
  <si>
    <t>Aufkantung</t>
  </si>
  <si>
    <t>Schubboden</t>
  </si>
  <si>
    <t>Paneel</t>
  </si>
  <si>
    <t>Korpus</t>
  </si>
  <si>
    <t>Hinterstück</t>
  </si>
  <si>
    <t>Zargen</t>
  </si>
  <si>
    <t>Schranktüren</t>
  </si>
  <si>
    <t>Tischplatte</t>
  </si>
  <si>
    <t>Wangen</t>
  </si>
  <si>
    <t>Stufen</t>
  </si>
  <si>
    <t>Podeste</t>
  </si>
  <si>
    <t>Muster</t>
  </si>
  <si>
    <t>TP</t>
  </si>
  <si>
    <t>Lärche sib.</t>
  </si>
  <si>
    <t>Wandverkleidung</t>
  </si>
  <si>
    <t>Boden-Decklage</t>
  </si>
  <si>
    <t>Boden-Mittellage</t>
  </si>
  <si>
    <t>Trennsteg</t>
  </si>
  <si>
    <t>Mischholz</t>
  </si>
  <si>
    <t>Verkleidung</t>
  </si>
  <si>
    <t>Laibung</t>
  </si>
  <si>
    <t>Fensterbrett</t>
  </si>
  <si>
    <t>Vermerk:</t>
  </si>
  <si>
    <t>FS</t>
  </si>
  <si>
    <t>Passepartout</t>
  </si>
  <si>
    <t>Augenthal 23</t>
  </si>
  <si>
    <t>84533 Marktl</t>
  </si>
  <si>
    <t>Mobil 0171 5144 199</t>
  </si>
  <si>
    <t>www.harboeck.de</t>
  </si>
  <si>
    <t>alois@harboeck.de</t>
  </si>
  <si>
    <t>As</t>
  </si>
  <si>
    <t>E-Mail:</t>
  </si>
  <si>
    <t>Internet:</t>
  </si>
  <si>
    <t>gebürstet</t>
  </si>
  <si>
    <t>Tel.: 08678 9199 06</t>
  </si>
  <si>
    <t>freie Auswahl</t>
  </si>
  <si>
    <t>frei</t>
  </si>
  <si>
    <t>Riegelstock</t>
  </si>
  <si>
    <t xml:space="preserve">Gesamt Furnier ∑ von m²   = </t>
  </si>
  <si>
    <t xml:space="preserve">Bitte Häkchen </t>
  </si>
  <si>
    <t>setzen!</t>
  </si>
  <si>
    <t>anzusehen!</t>
  </si>
  <si>
    <t xml:space="preserve">   Furniere &amp; Service</t>
  </si>
  <si>
    <t>Website</t>
  </si>
  <si>
    <t>um unsere</t>
  </si>
  <si>
    <t>Scannen,</t>
  </si>
  <si>
    <t>Schranktüre</t>
  </si>
  <si>
    <t>Schrankschiebetüre</t>
  </si>
  <si>
    <t xml:space="preserve">Einzelne Qualitätsstufen ∑ von m² </t>
  </si>
  <si>
    <t>Lieferung bis:</t>
  </si>
  <si>
    <t xml:space="preserve">Qualitätsstufen ∑ von m² </t>
  </si>
  <si>
    <t>Stollen</t>
  </si>
  <si>
    <t>Abdeckplatte</t>
  </si>
  <si>
    <t>Friese</t>
  </si>
  <si>
    <t>Seiten</t>
  </si>
  <si>
    <t>Sockel</t>
  </si>
  <si>
    <t>Bettseite</t>
  </si>
  <si>
    <t>Kopfteil</t>
  </si>
  <si>
    <t>Vorderstück</t>
  </si>
  <si>
    <t>Zwischenseite</t>
  </si>
  <si>
    <t>Futter</t>
  </si>
  <si>
    <t>Füllung</t>
  </si>
  <si>
    <t>Kanten</t>
  </si>
  <si>
    <t>Fachboden</t>
  </si>
  <si>
    <t>Haustüre</t>
  </si>
  <si>
    <t>Eiche Altholz</t>
  </si>
  <si>
    <t>Fichte Altholz</t>
  </si>
  <si>
    <t>Eiche Ast</t>
  </si>
  <si>
    <t>Fichte Ast</t>
  </si>
  <si>
    <t>Lärche Ast</t>
  </si>
  <si>
    <t>Rüster Ast</t>
  </si>
  <si>
    <t>Ahorn Kern</t>
  </si>
  <si>
    <t>Birke Kern</t>
  </si>
  <si>
    <t>Birn Kern</t>
  </si>
  <si>
    <t>Esche Kern</t>
  </si>
  <si>
    <t>Buche Kern</t>
  </si>
  <si>
    <t>Nuss Satin</t>
  </si>
  <si>
    <t>Esche Sen</t>
  </si>
  <si>
    <t>Koto</t>
  </si>
  <si>
    <t>Limba</t>
  </si>
  <si>
    <t>Aningre</t>
  </si>
  <si>
    <t>Carolina Pine</t>
  </si>
  <si>
    <t>Eukalyptus</t>
  </si>
  <si>
    <t>Nuss Ast</t>
  </si>
  <si>
    <t>Linde</t>
  </si>
  <si>
    <t>Louro Preto</t>
  </si>
  <si>
    <t>Maser …..</t>
  </si>
  <si>
    <t>Trägerplatte  Anzahl</t>
  </si>
  <si>
    <t xml:space="preserve">Trägerplatte   ∑ von m²   = </t>
  </si>
  <si>
    <t xml:space="preserve">    Angebot</t>
  </si>
  <si>
    <t xml:space="preserve">  Auftrag</t>
  </si>
  <si>
    <t xml:space="preserve">  Teilebezeichnung</t>
  </si>
  <si>
    <t>Außen  flader</t>
  </si>
  <si>
    <t xml:space="preserve">   Eingabe der Anzahl von Furnierflächen!</t>
  </si>
  <si>
    <t>Zahl eintragen !</t>
  </si>
  <si>
    <t>Struktur - Furnierbild - Qualitätsstufen</t>
  </si>
  <si>
    <t>A_o.k.</t>
  </si>
  <si>
    <t>Außen        ohne kleben</t>
  </si>
  <si>
    <t>Außen  schlicht</t>
  </si>
  <si>
    <t>BM</t>
  </si>
  <si>
    <t>AM</t>
  </si>
  <si>
    <t>Korpusseite</t>
  </si>
  <si>
    <t>Abeitsplatten</t>
  </si>
  <si>
    <t>Fichte Antik</t>
  </si>
  <si>
    <t>A</t>
  </si>
  <si>
    <t>Lamellen</t>
  </si>
  <si>
    <t>Reserve</t>
  </si>
  <si>
    <t>Buche geschält</t>
  </si>
  <si>
    <t>Birke geschält</t>
  </si>
  <si>
    <t>fix  is  fix</t>
  </si>
  <si>
    <t>ASP -  Mobil</t>
  </si>
  <si>
    <t>ASP -  Tel.</t>
  </si>
  <si>
    <t>Hard Maple</t>
  </si>
  <si>
    <t>Thekenplatte</t>
  </si>
  <si>
    <t>Sitzbank</t>
  </si>
  <si>
    <t>Außen_Massiv-charakter</t>
  </si>
  <si>
    <t>Außen nach Muster (Bilder)</t>
  </si>
  <si>
    <t>Innen Massiv -charakter</t>
  </si>
  <si>
    <t>nicht sichtbar _ Blind</t>
  </si>
  <si>
    <t>gedreht_Massivholzcharakter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</si>
</sst>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7]d/\ mmm/\ yyyy;@"/>
    <numFmt numFmtId="166" formatCode="[$-F800]dddd\,\ mmmm\ dd\,\ yyyy"/>
    <numFmt numFmtId="167" formatCode="h:mm;@"/>
  </numFmts>
  <fonts count="5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7030A0"/>
      <name val="Calibri"/>
      <family val="2"/>
      <scheme val="minor"/>
    </font>
    <font>
      <sz val="24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</font>
    <font>
      <b/>
      <sz val="12"/>
      <color theme="6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i/>
      <sz val="10"/>
      <name val="Calibri"/>
      <family val="2"/>
      <scheme val="minor"/>
    </font>
    <font>
      <b/>
      <sz val="9"/>
      <color theme="2" tint="-0.749992370372631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</font>
    <font>
      <b/>
      <sz val="9"/>
      <color rgb="FFC00000"/>
      <name val="Calibri"/>
      <family val="2"/>
      <scheme val="minor"/>
    </font>
    <font>
      <sz val="11"/>
      <color rgb="FFF9F9F9"/>
      <name val="Calibri"/>
      <family val="2"/>
      <scheme val="minor"/>
    </font>
    <font>
      <sz val="2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name val="Calibri"/>
      <family val="2"/>
      <scheme val="minor"/>
    </font>
    <font>
      <b/>
      <sz val="3"/>
      <color theme="6" tint="-0.249977111117893"/>
      <name val="Calibri"/>
      <family val="2"/>
      <scheme val="minor"/>
    </font>
    <font>
      <b/>
      <sz val="10"/>
      <name val="Calibri"/>
      <family val="2"/>
    </font>
    <font>
      <b/>
      <sz val="14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28"/>
      <color theme="6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6" tint="-0.249977111117893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DFB3"/>
        <bgColor indexed="64"/>
      </patternFill>
    </fill>
    <fill>
      <patternFill patternType="solid">
        <fgColor theme="2" tint="-9.9978637043366805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ACBA4"/>
        </stop>
      </gradient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2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9" fillId="0" borderId="0" xfId="0" applyFont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27" fillId="0" borderId="0" xfId="0" applyFont="1" applyAlignment="1">
      <alignment horizontal="left"/>
    </xf>
    <xf numFmtId="0" fontId="20" fillId="0" borderId="0" xfId="0" applyFont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Protection="1">
      <protection hidden="1"/>
    </xf>
    <xf numFmtId="2" fontId="9" fillId="0" borderId="1" xfId="0" applyNumberFormat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2" fontId="32" fillId="0" borderId="1" xfId="0" applyNumberFormat="1" applyFont="1" applyBorder="1" applyAlignment="1" applyProtection="1">
      <alignment horizontal="center"/>
      <protection hidden="1"/>
    </xf>
    <xf numFmtId="2" fontId="33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9" fillId="7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locked="0"/>
    </xf>
    <xf numFmtId="2" fontId="32" fillId="0" borderId="0" xfId="0" applyNumberFormat="1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/>
    </xf>
    <xf numFmtId="2" fontId="15" fillId="0" borderId="0" xfId="0" applyNumberFormat="1" applyFont="1" applyAlignment="1" applyProtection="1">
      <alignment horizontal="center"/>
      <protection hidden="1"/>
    </xf>
    <xf numFmtId="2" fontId="33" fillId="0" borderId="0" xfId="0" applyNumberFormat="1" applyFont="1" applyAlignment="1" applyProtection="1">
      <alignment horizontal="center"/>
      <protection hidden="1"/>
    </xf>
    <xf numFmtId="0" fontId="28" fillId="3" borderId="13" xfId="0" applyFont="1" applyFill="1" applyBorder="1" applyAlignment="1" applyProtection="1">
      <alignment vertical="center"/>
      <protection hidden="1"/>
    </xf>
    <xf numFmtId="0" fontId="15" fillId="3" borderId="13" xfId="0" applyFont="1" applyFill="1" applyBorder="1" applyProtection="1">
      <protection hidden="1"/>
    </xf>
    <xf numFmtId="0" fontId="15" fillId="3" borderId="9" xfId="0" applyFont="1" applyFill="1" applyBorder="1" applyProtection="1">
      <protection hidden="1"/>
    </xf>
    <xf numFmtId="0" fontId="28" fillId="3" borderId="9" xfId="0" applyFont="1" applyFill="1" applyBorder="1" applyAlignment="1" applyProtection="1">
      <alignment horizontal="left" vertical="center"/>
      <protection hidden="1"/>
    </xf>
    <xf numFmtId="164" fontId="0" fillId="0" borderId="1" xfId="0" applyNumberForma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6" fillId="0" borderId="7" xfId="0" applyFont="1" applyBorder="1" applyAlignment="1" applyProtection="1">
      <alignment horizontal="left" vertical="center"/>
      <protection hidden="1"/>
    </xf>
    <xf numFmtId="14" fontId="35" fillId="0" borderId="7" xfId="1" applyNumberFormat="1" applyFont="1" applyFill="1" applyBorder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20" fontId="19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2" fontId="0" fillId="8" borderId="1" xfId="0" applyNumberFormat="1" applyFill="1" applyBorder="1" applyAlignment="1">
      <alignment horizontal="center"/>
    </xf>
    <xf numFmtId="0" fontId="37" fillId="0" borderId="0" xfId="1" applyFont="1" applyFill="1" applyBorder="1" applyAlignment="1" applyProtection="1">
      <alignment horizontal="center" vertical="top"/>
      <protection hidden="1"/>
    </xf>
    <xf numFmtId="2" fontId="9" fillId="8" borderId="1" xfId="0" applyNumberFormat="1" applyFont="1" applyFill="1" applyBorder="1" applyAlignment="1" applyProtection="1">
      <alignment horizontal="center"/>
      <protection hidden="1"/>
    </xf>
    <xf numFmtId="167" fontId="15" fillId="0" borderId="0" xfId="0" applyNumberFormat="1" applyFont="1" applyAlignment="1" applyProtection="1">
      <alignment horizontal="left"/>
      <protection locked="0" hidden="1"/>
    </xf>
    <xf numFmtId="14" fontId="23" fillId="0" borderId="0" xfId="1" applyNumberFormat="1" applyFill="1" applyBorder="1" applyAlignment="1" applyProtection="1">
      <alignment horizontal="left"/>
      <protection locked="0" hidden="1"/>
    </xf>
    <xf numFmtId="0" fontId="25" fillId="0" borderId="7" xfId="1" applyFont="1" applyFill="1" applyBorder="1" applyAlignment="1" applyProtection="1">
      <alignment horizontal="center" vertical="center"/>
      <protection hidden="1"/>
    </xf>
    <xf numFmtId="0" fontId="41" fillId="11" borderId="1" xfId="0" applyFont="1" applyFill="1" applyBorder="1" applyAlignment="1" applyProtection="1">
      <alignment horizontal="center"/>
      <protection locked="0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3" fillId="12" borderId="1" xfId="0" applyNumberFormat="1" applyFont="1" applyFill="1" applyBorder="1" applyAlignment="1" applyProtection="1">
      <alignment horizontal="center"/>
      <protection hidden="1"/>
    </xf>
    <xf numFmtId="2" fontId="12" fillId="0" borderId="8" xfId="0" applyNumberFormat="1" applyFont="1" applyBorder="1" applyAlignment="1" applyProtection="1">
      <alignment horizontal="center"/>
      <protection hidden="1"/>
    </xf>
    <xf numFmtId="2" fontId="12" fillId="0" borderId="9" xfId="0" applyNumberFormat="1" applyFont="1" applyBorder="1" applyAlignment="1" applyProtection="1">
      <alignment horizontal="center"/>
      <protection hidden="1"/>
    </xf>
    <xf numFmtId="0" fontId="40" fillId="9" borderId="12" xfId="0" applyFont="1" applyFill="1" applyBorder="1" applyAlignment="1" applyProtection="1">
      <alignment horizontal="center"/>
      <protection hidden="1"/>
    </xf>
    <xf numFmtId="2" fontId="3" fillId="12" borderId="11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5" fillId="3" borderId="11" xfId="0" applyFont="1" applyFill="1" applyBorder="1" applyProtection="1">
      <protection hidden="1"/>
    </xf>
    <xf numFmtId="0" fontId="13" fillId="3" borderId="3" xfId="0" applyFont="1" applyFill="1" applyBorder="1" applyAlignment="1" applyProtection="1">
      <alignment horizontal="right"/>
      <protection hidden="1"/>
    </xf>
    <xf numFmtId="0" fontId="13" fillId="3" borderId="8" xfId="0" applyFont="1" applyFill="1" applyBorder="1" applyAlignment="1" applyProtection="1">
      <alignment horizontal="right"/>
      <protection hidden="1"/>
    </xf>
    <xf numFmtId="0" fontId="14" fillId="0" borderId="11" xfId="0" applyFont="1" applyBorder="1" applyAlignment="1" applyProtection="1">
      <alignment horizontal="right"/>
      <protection hidden="1"/>
    </xf>
    <xf numFmtId="0" fontId="14" fillId="0" borderId="13" xfId="0" applyFont="1" applyBorder="1" applyAlignment="1" applyProtection="1">
      <alignment horizontal="right"/>
      <protection hidden="1"/>
    </xf>
    <xf numFmtId="2" fontId="9" fillId="8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9" fillId="0" borderId="1" xfId="0" applyFont="1" applyBorder="1" applyProtection="1">
      <protection hidden="1"/>
    </xf>
    <xf numFmtId="0" fontId="20" fillId="4" borderId="20" xfId="0" applyFont="1" applyFill="1" applyBorder="1" applyAlignment="1" applyProtection="1">
      <alignment horizontal="left"/>
      <protection hidden="1"/>
    </xf>
    <xf numFmtId="0" fontId="20" fillId="4" borderId="21" xfId="0" applyFont="1" applyFill="1" applyBorder="1" applyAlignment="1" applyProtection="1">
      <alignment horizontal="left"/>
      <protection hidden="1"/>
    </xf>
    <xf numFmtId="0" fontId="20" fillId="4" borderId="22" xfId="0" applyFont="1" applyFill="1" applyBorder="1" applyAlignment="1" applyProtection="1">
      <alignment horizontal="left"/>
      <protection hidden="1"/>
    </xf>
    <xf numFmtId="2" fontId="9" fillId="0" borderId="18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0" fontId="7" fillId="0" borderId="19" xfId="0" applyFont="1" applyBorder="1" applyProtection="1">
      <protection hidden="1"/>
    </xf>
    <xf numFmtId="2" fontId="9" fillId="0" borderId="19" xfId="0" applyNumberFormat="1" applyFont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center"/>
      <protection hidden="1"/>
    </xf>
    <xf numFmtId="2" fontId="2" fillId="0" borderId="26" xfId="0" applyNumberFormat="1" applyFont="1" applyBorder="1" applyAlignment="1" applyProtection="1">
      <alignment horizontal="center"/>
      <protection hidden="1"/>
    </xf>
    <xf numFmtId="49" fontId="7" fillId="0" borderId="18" xfId="0" applyNumberFormat="1" applyFont="1" applyBorder="1" applyAlignment="1" applyProtection="1">
      <alignment horizontal="center"/>
      <protection hidden="1"/>
    </xf>
    <xf numFmtId="1" fontId="7" fillId="0" borderId="18" xfId="0" applyNumberFormat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locked="0"/>
    </xf>
    <xf numFmtId="2" fontId="47" fillId="0" borderId="9" xfId="0" applyNumberFormat="1" applyFont="1" applyBorder="1" applyAlignment="1" applyProtection="1">
      <alignment horizontal="left"/>
      <protection hidden="1"/>
    </xf>
    <xf numFmtId="2" fontId="47" fillId="0" borderId="10" xfId="0" applyNumberFormat="1" applyFont="1" applyBorder="1" applyAlignment="1" applyProtection="1">
      <alignment horizontal="left"/>
      <protection hidden="1"/>
    </xf>
    <xf numFmtId="0" fontId="45" fillId="4" borderId="21" xfId="0" applyFont="1" applyFill="1" applyBorder="1" applyAlignment="1" applyProtection="1">
      <alignment horizontal="left"/>
      <protection hidden="1"/>
    </xf>
    <xf numFmtId="0" fontId="20" fillId="0" borderId="21" xfId="0" applyFont="1" applyBorder="1" applyAlignment="1" applyProtection="1">
      <alignment horizontal="left"/>
      <protection hidden="1"/>
    </xf>
    <xf numFmtId="0" fontId="20" fillId="4" borderId="27" xfId="0" applyFont="1" applyFill="1" applyBorder="1" applyAlignment="1" applyProtection="1">
      <alignment horizontal="left"/>
      <protection hidden="1"/>
    </xf>
    <xf numFmtId="0" fontId="9" fillId="13" borderId="1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Border="1" applyAlignment="1" applyProtection="1">
      <alignment horizontal="left"/>
      <protection hidden="1"/>
    </xf>
    <xf numFmtId="0" fontId="28" fillId="3" borderId="13" xfId="0" applyFont="1" applyFill="1" applyBorder="1" applyAlignment="1" applyProtection="1">
      <alignment horizontal="left" vertical="center"/>
      <protection hidden="1"/>
    </xf>
    <xf numFmtId="0" fontId="20" fillId="0" borderId="5" xfId="0" applyFont="1" applyBorder="1" applyAlignment="1" applyProtection="1">
      <alignment horizontal="left" vertical="center"/>
      <protection hidden="1"/>
    </xf>
    <xf numFmtId="0" fontId="20" fillId="0" borderId="4" xfId="0" applyFont="1" applyBorder="1" applyAlignment="1" applyProtection="1">
      <alignment horizontal="left" vertical="center"/>
      <protection hidden="1"/>
    </xf>
    <xf numFmtId="0" fontId="20" fillId="0" borderId="9" xfId="0" applyFont="1" applyBorder="1" applyAlignment="1" applyProtection="1">
      <alignment horizontal="left" vertical="center"/>
      <protection hidden="1"/>
    </xf>
    <xf numFmtId="0" fontId="20" fillId="0" borderId="10" xfId="0" applyFont="1" applyBorder="1" applyAlignment="1" applyProtection="1">
      <alignment horizontal="left" vertical="center"/>
      <protection hidden="1"/>
    </xf>
    <xf numFmtId="0" fontId="46" fillId="0" borderId="6" xfId="1" applyFont="1" applyFill="1" applyBorder="1" applyAlignment="1" applyProtection="1">
      <alignment horizontal="left" vertical="top"/>
      <protection hidden="1"/>
    </xf>
    <xf numFmtId="0" fontId="46" fillId="0" borderId="7" xfId="1" applyFont="1" applyFill="1" applyBorder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center" textRotation="90" wrapText="1"/>
      <protection hidden="1"/>
    </xf>
    <xf numFmtId="0" fontId="8" fillId="0" borderId="19" xfId="0" applyFont="1" applyBorder="1" applyAlignment="1" applyProtection="1">
      <alignment horizontal="center" textRotation="90" wrapText="1"/>
      <protection hidden="1"/>
    </xf>
    <xf numFmtId="0" fontId="13" fillId="11" borderId="1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vertical="center"/>
      <protection hidden="1"/>
    </xf>
    <xf numFmtId="0" fontId="12" fillId="10" borderId="5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wrapText="1"/>
      <protection hidden="1"/>
    </xf>
    <xf numFmtId="0" fontId="13" fillId="3" borderId="5" xfId="0" applyFont="1" applyFill="1" applyBorder="1" applyAlignment="1" applyProtection="1">
      <alignment horizontal="center" wrapText="1"/>
      <protection hidden="1"/>
    </xf>
    <xf numFmtId="0" fontId="13" fillId="3" borderId="4" xfId="0" applyFont="1" applyFill="1" applyBorder="1" applyAlignment="1" applyProtection="1">
      <alignment horizont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2" fontId="12" fillId="10" borderId="11" xfId="0" applyNumberFormat="1" applyFont="1" applyFill="1" applyBorder="1" applyAlignment="1" applyProtection="1">
      <alignment horizontal="center"/>
      <protection hidden="1"/>
    </xf>
    <xf numFmtId="2" fontId="12" fillId="10" borderId="13" xfId="0" applyNumberFormat="1" applyFont="1" applyFill="1" applyBorder="1" applyAlignment="1" applyProtection="1">
      <alignment horizontal="center"/>
      <protection hidden="1"/>
    </xf>
    <xf numFmtId="2" fontId="47" fillId="10" borderId="13" xfId="0" applyNumberFormat="1" applyFont="1" applyFill="1" applyBorder="1" applyAlignment="1" applyProtection="1">
      <alignment horizontal="left" vertical="center"/>
      <protection hidden="1"/>
    </xf>
    <xf numFmtId="2" fontId="47" fillId="10" borderId="12" xfId="0" applyNumberFormat="1" applyFont="1" applyFill="1" applyBorder="1" applyAlignment="1" applyProtection="1">
      <alignment horizontal="left" vertical="center"/>
      <protection hidden="1"/>
    </xf>
    <xf numFmtId="2" fontId="16" fillId="12" borderId="1" xfId="0" applyNumberFormat="1" applyFont="1" applyFill="1" applyBorder="1" applyAlignment="1" applyProtection="1">
      <alignment horizontal="center"/>
      <protection hidden="1"/>
    </xf>
    <xf numFmtId="2" fontId="16" fillId="12" borderId="11" xfId="0" applyNumberFormat="1" applyFont="1" applyFill="1" applyBorder="1" applyAlignment="1" applyProtection="1">
      <alignment horizontal="center"/>
      <protection hidden="1"/>
    </xf>
    <xf numFmtId="2" fontId="16" fillId="12" borderId="13" xfId="0" applyNumberFormat="1" applyFont="1" applyFill="1" applyBorder="1" applyAlignment="1" applyProtection="1">
      <alignment horizontal="center"/>
      <protection hidden="1"/>
    </xf>
    <xf numFmtId="2" fontId="16" fillId="12" borderId="12" xfId="0" applyNumberFormat="1" applyFont="1" applyFill="1" applyBorder="1" applyAlignment="1" applyProtection="1">
      <alignment horizontal="center"/>
      <protection hidden="1"/>
    </xf>
    <xf numFmtId="2" fontId="49" fillId="0" borderId="11" xfId="0" applyNumberFormat="1" applyFont="1" applyBorder="1" applyAlignment="1" applyProtection="1">
      <alignment horizontal="left"/>
      <protection hidden="1"/>
    </xf>
    <xf numFmtId="2" fontId="49" fillId="0" borderId="13" xfId="0" applyNumberFormat="1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textRotation="90" wrapText="1"/>
      <protection hidden="1"/>
    </xf>
    <xf numFmtId="0" fontId="5" fillId="0" borderId="19" xfId="0" applyFont="1" applyBorder="1" applyAlignment="1" applyProtection="1">
      <alignment horizontal="center" textRotation="90" wrapText="1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wrapText="1"/>
      <protection hidden="1"/>
    </xf>
    <xf numFmtId="0" fontId="10" fillId="2" borderId="19" xfId="0" applyFont="1" applyFill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textRotation="90" wrapText="1"/>
      <protection hidden="1"/>
    </xf>
    <xf numFmtId="0" fontId="12" fillId="0" borderId="19" xfId="0" applyFont="1" applyBorder="1" applyAlignment="1" applyProtection="1">
      <alignment horizontal="center" textRotation="90" wrapText="1"/>
      <protection hidden="1"/>
    </xf>
    <xf numFmtId="0" fontId="8" fillId="0" borderId="14" xfId="0" applyFont="1" applyBorder="1" applyAlignment="1" applyProtection="1">
      <alignment horizontal="center" textRotation="90" wrapText="1"/>
      <protection hidden="1"/>
    </xf>
    <xf numFmtId="0" fontId="8" fillId="0" borderId="2" xfId="0" applyFont="1" applyBorder="1" applyAlignment="1" applyProtection="1">
      <alignment horizontal="center" textRotation="90" wrapText="1"/>
      <protection hidden="1"/>
    </xf>
    <xf numFmtId="0" fontId="8" fillId="0" borderId="16" xfId="0" applyFont="1" applyBorder="1" applyAlignment="1" applyProtection="1">
      <alignment horizontal="center" textRotation="90" wrapText="1"/>
      <protection hidden="1"/>
    </xf>
    <xf numFmtId="0" fontId="34" fillId="0" borderId="1" xfId="0" applyFont="1" applyBorder="1" applyAlignment="1" applyProtection="1">
      <alignment horizontal="center" wrapText="1"/>
      <protection hidden="1"/>
    </xf>
    <xf numFmtId="0" fontId="34" fillId="0" borderId="19" xfId="0" applyFont="1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right" textRotation="90" wrapText="1"/>
      <protection hidden="1"/>
    </xf>
    <xf numFmtId="0" fontId="12" fillId="0" borderId="19" xfId="0" applyFont="1" applyBorder="1" applyAlignment="1" applyProtection="1">
      <alignment horizontal="right" textRotation="90" wrapText="1"/>
      <protection hidden="1"/>
    </xf>
    <xf numFmtId="0" fontId="44" fillId="0" borderId="1" xfId="0" applyFont="1" applyBorder="1" applyAlignment="1" applyProtection="1">
      <alignment horizontal="center" textRotation="90" wrapText="1"/>
      <protection hidden="1"/>
    </xf>
    <xf numFmtId="0" fontId="44" fillId="0" borderId="19" xfId="0" applyFont="1" applyBorder="1" applyAlignment="1" applyProtection="1">
      <alignment horizontal="center" textRotation="90" wrapText="1"/>
      <protection hidden="1"/>
    </xf>
    <xf numFmtId="0" fontId="5" fillId="0" borderId="1" xfId="0" applyFont="1" applyBorder="1" applyAlignment="1" applyProtection="1">
      <alignment horizontal="right" textRotation="90" wrapText="1"/>
      <protection hidden="1"/>
    </xf>
    <xf numFmtId="0" fontId="5" fillId="0" borderId="19" xfId="0" applyFont="1" applyBorder="1" applyAlignment="1" applyProtection="1">
      <alignment horizontal="right" textRotation="90" wrapText="1"/>
      <protection hidden="1"/>
    </xf>
    <xf numFmtId="2" fontId="42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28" fillId="3" borderId="13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15" fillId="0" borderId="6" xfId="0" applyFont="1" applyBorder="1" applyProtection="1">
      <protection hidden="1"/>
    </xf>
    <xf numFmtId="0" fontId="13" fillId="3" borderId="11" xfId="0" applyFont="1" applyFill="1" applyBorder="1" applyAlignment="1" applyProtection="1">
      <alignment horizontal="center"/>
      <protection hidden="1"/>
    </xf>
    <xf numFmtId="0" fontId="13" fillId="3" borderId="12" xfId="0" applyFont="1" applyFill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Protection="1">
      <protection hidden="1"/>
    </xf>
    <xf numFmtId="0" fontId="15" fillId="0" borderId="6" xfId="0" applyFont="1" applyBorder="1" applyAlignment="1" applyProtection="1">
      <alignment horizontal="left"/>
      <protection hidden="1"/>
    </xf>
    <xf numFmtId="0" fontId="50" fillId="0" borderId="3" xfId="0" applyFont="1" applyBorder="1" applyAlignment="1" applyProtection="1">
      <alignment horizontal="right" vertical="center"/>
      <protection hidden="1"/>
    </xf>
    <xf numFmtId="0" fontId="50" fillId="0" borderId="5" xfId="0" applyFont="1" applyBorder="1" applyAlignment="1" applyProtection="1">
      <alignment horizontal="right" vertical="center"/>
      <protection hidden="1"/>
    </xf>
    <xf numFmtId="0" fontId="50" fillId="0" borderId="8" xfId="0" applyFont="1" applyBorder="1" applyAlignment="1" applyProtection="1">
      <alignment horizontal="right" vertical="center"/>
      <protection hidden="1"/>
    </xf>
    <xf numFmtId="0" fontId="50" fillId="0" borderId="9" xfId="0" applyFont="1" applyBorder="1" applyAlignment="1" applyProtection="1">
      <alignment horizontal="right" vertical="center"/>
      <protection hidden="1"/>
    </xf>
    <xf numFmtId="0" fontId="38" fillId="2" borderId="0" xfId="0" applyFont="1" applyFill="1" applyAlignment="1" applyProtection="1">
      <alignment horizontal="left" vertical="top" wrapText="1"/>
      <protection hidden="1"/>
    </xf>
    <xf numFmtId="0" fontId="11" fillId="11" borderId="1" xfId="0" applyFont="1" applyFill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 textRotation="90"/>
      <protection hidden="1"/>
    </xf>
    <xf numFmtId="0" fontId="34" fillId="0" borderId="2" xfId="0" applyFont="1" applyBorder="1" applyAlignment="1" applyProtection="1">
      <alignment horizontal="center" textRotation="90"/>
      <protection hidden="1"/>
    </xf>
    <xf numFmtId="0" fontId="34" fillId="0" borderId="16" xfId="0" applyFont="1" applyBorder="1" applyAlignment="1" applyProtection="1">
      <alignment horizontal="center" textRotation="90"/>
      <protection hidden="1"/>
    </xf>
    <xf numFmtId="0" fontId="7" fillId="0" borderId="0" xfId="0" applyFont="1" applyAlignment="1" applyProtection="1">
      <alignment horizontal="center"/>
      <protection hidden="1"/>
    </xf>
    <xf numFmtId="0" fontId="46" fillId="0" borderId="8" xfId="1" applyFont="1" applyFill="1" applyBorder="1" applyAlignment="1" applyProtection="1">
      <alignment horizontal="left" vertical="top"/>
      <protection hidden="1"/>
    </xf>
    <xf numFmtId="0" fontId="46" fillId="0" borderId="10" xfId="1" applyFont="1" applyFill="1" applyBorder="1" applyAlignment="1" applyProtection="1">
      <alignment horizontal="left" vertical="top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textRotation="90" wrapText="1"/>
      <protection hidden="1"/>
    </xf>
    <xf numFmtId="0" fontId="8" fillId="0" borderId="7" xfId="0" applyFont="1" applyBorder="1" applyAlignment="1" applyProtection="1">
      <alignment horizontal="center" textRotation="90" wrapText="1"/>
      <protection hidden="1"/>
    </xf>
    <xf numFmtId="0" fontId="8" fillId="0" borderId="17" xfId="0" applyFont="1" applyBorder="1" applyAlignment="1" applyProtection="1">
      <alignment horizontal="center" textRotation="90" wrapText="1"/>
      <protection hidden="1"/>
    </xf>
    <xf numFmtId="2" fontId="39" fillId="8" borderId="11" xfId="0" applyNumberFormat="1" applyFont="1" applyFill="1" applyBorder="1" applyAlignment="1" applyProtection="1">
      <alignment horizontal="right" vertical="center"/>
      <protection hidden="1"/>
    </xf>
    <xf numFmtId="2" fontId="39" fillId="8" borderId="13" xfId="0" applyNumberFormat="1" applyFont="1" applyFill="1" applyBorder="1" applyAlignment="1" applyProtection="1">
      <alignment horizontal="right" vertical="center"/>
      <protection hidden="1"/>
    </xf>
    <xf numFmtId="0" fontId="14" fillId="0" borderId="3" xfId="0" applyFont="1" applyBorder="1" applyAlignment="1" applyProtection="1">
      <alignment horizontal="left" vertical="top"/>
      <protection hidden="1"/>
    </xf>
    <xf numFmtId="0" fontId="14" fillId="0" borderId="4" xfId="0" applyFont="1" applyBorder="1" applyAlignment="1" applyProtection="1">
      <alignment horizontal="left" vertical="top"/>
      <protection hidden="1"/>
    </xf>
    <xf numFmtId="0" fontId="14" fillId="0" borderId="6" xfId="0" applyFont="1" applyBorder="1" applyAlignment="1" applyProtection="1">
      <alignment horizontal="left" vertical="top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23" xfId="0" applyFont="1" applyBorder="1" applyAlignment="1" applyProtection="1">
      <alignment horizontal="center"/>
      <protection hidden="1"/>
    </xf>
    <xf numFmtId="0" fontId="9" fillId="0" borderId="24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22" fillId="0" borderId="28" xfId="0" applyFont="1" applyBorder="1" applyAlignment="1" applyProtection="1">
      <alignment horizontal="left" vertical="top"/>
      <protection hidden="1"/>
    </xf>
    <xf numFmtId="0" fontId="22" fillId="0" borderId="29" xfId="0" applyFont="1" applyBorder="1" applyAlignment="1" applyProtection="1">
      <alignment horizontal="left" vertical="top"/>
      <protection hidden="1"/>
    </xf>
    <xf numFmtId="0" fontId="26" fillId="0" borderId="29" xfId="0" applyFont="1" applyBorder="1" applyAlignment="1" applyProtection="1">
      <alignment horizontal="right" vertical="center"/>
      <protection hidden="1"/>
    </xf>
    <xf numFmtId="0" fontId="20" fillId="0" borderId="30" xfId="0" applyFont="1" applyBorder="1" applyAlignment="1" applyProtection="1">
      <alignment horizontal="left"/>
      <protection hidden="1"/>
    </xf>
    <xf numFmtId="0" fontId="1" fillId="0" borderId="31" xfId="0" applyFont="1" applyBorder="1" applyProtection="1">
      <protection hidden="1"/>
    </xf>
    <xf numFmtId="0" fontId="1" fillId="0" borderId="29" xfId="0" applyFont="1" applyBorder="1" applyProtection="1">
      <protection hidden="1"/>
    </xf>
    <xf numFmtId="49" fontId="0" fillId="8" borderId="29" xfId="0" applyNumberFormat="1" applyFill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vertical="center"/>
      <protection hidden="1"/>
    </xf>
    <xf numFmtId="0" fontId="15" fillId="0" borderId="29" xfId="0" applyFont="1" applyBorder="1" applyAlignment="1" applyProtection="1">
      <alignment vertical="center"/>
      <protection hidden="1"/>
    </xf>
    <xf numFmtId="14" fontId="24" fillId="8" borderId="29" xfId="0" applyNumberFormat="1" applyFont="1" applyFill="1" applyBorder="1" applyAlignment="1" applyProtection="1">
      <alignment horizontal="left" vertical="center"/>
      <protection hidden="1"/>
    </xf>
    <xf numFmtId="166" fontId="15" fillId="8" borderId="29" xfId="0" applyNumberFormat="1" applyFont="1" applyFill="1" applyBorder="1" applyAlignment="1" applyProtection="1">
      <alignment horizontal="left" vertical="center"/>
      <protection locked="0" hidden="1"/>
    </xf>
    <xf numFmtId="167" fontId="13" fillId="0" borderId="32" xfId="0" applyNumberFormat="1" applyFont="1" applyBorder="1" applyAlignment="1" applyProtection="1">
      <alignment horizontal="center" vertical="center"/>
      <protection locked="0" hidden="1"/>
    </xf>
    <xf numFmtId="0" fontId="22" fillId="0" borderId="33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right" vertical="center"/>
      <protection hidden="1"/>
    </xf>
    <xf numFmtId="0" fontId="1" fillId="0" borderId="0" xfId="0" applyFont="1" applyBorder="1" applyProtection="1">
      <protection hidden="1"/>
    </xf>
    <xf numFmtId="49" fontId="0" fillId="0" borderId="0" xfId="0" applyNumberForma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14" fontId="15" fillId="0" borderId="34" xfId="0" applyNumberFormat="1" applyFont="1" applyBorder="1" applyAlignment="1" applyProtection="1">
      <alignment horizontal="left"/>
      <protection locked="0" hidden="1"/>
    </xf>
    <xf numFmtId="0" fontId="20" fillId="0" borderId="33" xfId="0" applyFont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left"/>
      <protection hidden="1"/>
    </xf>
    <xf numFmtId="49" fontId="0" fillId="8" borderId="0" xfId="0" applyNumberFormat="1" applyFill="1" applyBorder="1" applyAlignment="1" applyProtection="1">
      <alignment horizontal="left"/>
      <protection locked="0"/>
    </xf>
    <xf numFmtId="0" fontId="15" fillId="0" borderId="0" xfId="0" applyFont="1" applyBorder="1" applyProtection="1">
      <protection hidden="1"/>
    </xf>
    <xf numFmtId="165" fontId="15" fillId="0" borderId="0" xfId="0" applyNumberFormat="1" applyFont="1" applyBorder="1" applyAlignment="1" applyProtection="1">
      <alignment horizontal="left"/>
      <protection locked="0" hidden="1"/>
    </xf>
    <xf numFmtId="0" fontId="15" fillId="0" borderId="34" xfId="0" applyFont="1" applyBorder="1" applyProtection="1">
      <protection hidden="1"/>
    </xf>
    <xf numFmtId="0" fontId="0" fillId="0" borderId="34" xfId="0" applyBorder="1" applyProtection="1">
      <protection locked="0"/>
    </xf>
    <xf numFmtId="0" fontId="14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165" fontId="15" fillId="0" borderId="34" xfId="0" applyNumberFormat="1" applyFont="1" applyBorder="1" applyAlignment="1" applyProtection="1">
      <alignment horizontal="left"/>
      <protection locked="0" hidden="1"/>
    </xf>
    <xf numFmtId="0" fontId="14" fillId="0" borderId="0" xfId="0" applyFont="1" applyBorder="1" applyAlignment="1" applyProtection="1">
      <alignment horizontal="right"/>
      <protection hidden="1"/>
    </xf>
    <xf numFmtId="0" fontId="28" fillId="3" borderId="35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24" fillId="3" borderId="35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locked="0"/>
    </xf>
    <xf numFmtId="0" fontId="13" fillId="11" borderId="36" xfId="0" applyFont="1" applyFill="1" applyBorder="1" applyAlignment="1" applyProtection="1">
      <alignment horizontal="center"/>
      <protection hidden="1"/>
    </xf>
    <xf numFmtId="0" fontId="46" fillId="0" borderId="33" xfId="1" applyFont="1" applyFill="1" applyBorder="1" applyAlignment="1" applyProtection="1">
      <alignment horizontal="right" vertical="center"/>
      <protection hidden="1"/>
    </xf>
    <xf numFmtId="0" fontId="14" fillId="0" borderId="0" xfId="0" applyFont="1" applyBorder="1" applyAlignment="1" applyProtection="1">
      <alignment horizontal="left" vertical="top"/>
      <protection hidden="1"/>
    </xf>
    <xf numFmtId="0" fontId="11" fillId="11" borderId="36" xfId="0" applyFont="1" applyFill="1" applyBorder="1" applyAlignment="1" applyProtection="1">
      <alignment horizontal="center"/>
      <protection hidden="1"/>
    </xf>
    <xf numFmtId="0" fontId="37" fillId="0" borderId="33" xfId="1" applyFont="1" applyFill="1" applyBorder="1" applyAlignment="1" applyProtection="1">
      <alignment horizontal="center" vertical="top"/>
      <protection hidden="1"/>
    </xf>
    <xf numFmtId="0" fontId="40" fillId="9" borderId="37" xfId="0" applyFont="1" applyFill="1" applyBorder="1" applyAlignment="1" applyProtection="1">
      <alignment horizontal="center"/>
      <protection hidden="1"/>
    </xf>
    <xf numFmtId="0" fontId="12" fillId="13" borderId="36" xfId="0" applyFont="1" applyFill="1" applyBorder="1" applyAlignment="1" applyProtection="1">
      <alignment horizontal="center"/>
      <protection locked="0" hidden="1"/>
    </xf>
    <xf numFmtId="0" fontId="34" fillId="2" borderId="37" xfId="0" applyFont="1" applyFill="1" applyBorder="1" applyAlignment="1" applyProtection="1">
      <alignment horizontal="center"/>
      <protection hidden="1"/>
    </xf>
    <xf numFmtId="0" fontId="41" fillId="11" borderId="36" xfId="0" applyFont="1" applyFill="1" applyBorder="1" applyAlignment="1" applyProtection="1">
      <alignment horizontal="center"/>
      <protection locked="0"/>
    </xf>
    <xf numFmtId="0" fontId="34" fillId="0" borderId="38" xfId="0" applyFont="1" applyBorder="1" applyAlignment="1" applyProtection="1">
      <alignment horizontal="center" textRotation="90"/>
      <protection hidden="1"/>
    </xf>
    <xf numFmtId="0" fontId="34" fillId="0" borderId="39" xfId="0" applyFont="1" applyBorder="1" applyAlignment="1" applyProtection="1">
      <alignment horizontal="center" textRotation="90"/>
      <protection hidden="1"/>
    </xf>
    <xf numFmtId="0" fontId="34" fillId="2" borderId="40" xfId="0" applyFont="1" applyFill="1" applyBorder="1" applyAlignment="1" applyProtection="1">
      <alignment horizontal="center"/>
      <protection hidden="1"/>
    </xf>
    <xf numFmtId="0" fontId="34" fillId="0" borderId="41" xfId="0" applyFont="1" applyBorder="1" applyAlignment="1" applyProtection="1">
      <alignment horizontal="center" textRotation="90"/>
      <protection hidden="1"/>
    </xf>
    <xf numFmtId="0" fontId="44" fillId="4" borderId="42" xfId="0" applyFont="1" applyFill="1" applyBorder="1" applyAlignment="1" applyProtection="1">
      <alignment horizontal="left"/>
      <protection hidden="1"/>
    </xf>
    <xf numFmtId="0" fontId="20" fillId="0" borderId="43" xfId="0" applyFont="1" applyBorder="1" applyAlignment="1" applyProtection="1">
      <alignment horizontal="left"/>
      <protection hidden="1"/>
    </xf>
    <xf numFmtId="49" fontId="0" fillId="0" borderId="37" xfId="0" applyNumberFormat="1" applyBorder="1" applyAlignment="1" applyProtection="1">
      <alignment horizontal="center"/>
      <protection locked="0"/>
    </xf>
    <xf numFmtId="0" fontId="9" fillId="13" borderId="36" xfId="0" applyFont="1" applyFill="1" applyBorder="1" applyAlignment="1" applyProtection="1">
      <alignment horizontal="center"/>
      <protection hidden="1"/>
    </xf>
    <xf numFmtId="49" fontId="0" fillId="0" borderId="44" xfId="0" applyNumberFormat="1" applyBorder="1" applyAlignment="1" applyProtection="1">
      <alignment horizontal="center"/>
      <protection locked="0"/>
    </xf>
    <xf numFmtId="0" fontId="15" fillId="0" borderId="45" xfId="0" applyFont="1" applyBorder="1" applyProtection="1">
      <protection locked="0"/>
    </xf>
    <xf numFmtId="164" fontId="0" fillId="0" borderId="45" xfId="0" applyNumberFormat="1" applyBorder="1" applyAlignment="1" applyProtection="1">
      <alignment horizontal="center"/>
      <protection locked="0"/>
    </xf>
    <xf numFmtId="2" fontId="0" fillId="8" borderId="45" xfId="0" applyNumberFormat="1" applyFill="1" applyBorder="1" applyAlignment="1">
      <alignment horizontal="center"/>
    </xf>
    <xf numFmtId="0" fontId="15" fillId="0" borderId="45" xfId="0" applyFon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center"/>
      <protection locked="0"/>
    </xf>
    <xf numFmtId="2" fontId="9" fillId="8" borderId="45" xfId="0" applyNumberFormat="1" applyFont="1" applyFill="1" applyBorder="1" applyAlignment="1" applyProtection="1">
      <alignment horizontal="center"/>
      <protection hidden="1"/>
    </xf>
    <xf numFmtId="0" fontId="9" fillId="13" borderId="45" xfId="0" applyFont="1" applyFill="1" applyBorder="1" applyAlignment="1" applyProtection="1">
      <alignment horizontal="center"/>
      <protection hidden="1"/>
    </xf>
    <xf numFmtId="0" fontId="9" fillId="13" borderId="46" xfId="0" applyFont="1" applyFill="1" applyBorder="1" applyAlignment="1" applyProtection="1">
      <alignment horizont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ACBA4"/>
      <color rgb="FFFF9900"/>
      <color rgb="FFF8CF5A"/>
      <color rgb="FFF0C06A"/>
      <color rgb="FFF7DFB3"/>
      <color rgb="FFF5D499"/>
      <color rgb="FFF2C97E"/>
      <color rgb="FFFF0000"/>
      <color rgb="FFA99E67"/>
      <color rgb="FFB3A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2</xdr:row>
      <xdr:rowOff>133351</xdr:rowOff>
    </xdr:from>
    <xdr:to>
      <xdr:col>3</xdr:col>
      <xdr:colOff>114299</xdr:colOff>
      <xdr:row>10</xdr:row>
      <xdr:rowOff>47626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4" y="588434"/>
          <a:ext cx="2367492" cy="1602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</xdr:row>
          <xdr:rowOff>177800</xdr:rowOff>
        </xdr:from>
        <xdr:to>
          <xdr:col>16</xdr:col>
          <xdr:colOff>57150</xdr:colOff>
          <xdr:row>7</xdr:row>
          <xdr:rowOff>69850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234950</xdr:colOff>
          <xdr:row>5</xdr:row>
          <xdr:rowOff>184150</xdr:rowOff>
        </xdr:from>
        <xdr:to>
          <xdr:col>13</xdr:col>
          <xdr:colOff>101600</xdr:colOff>
          <xdr:row>7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254000</xdr:colOff>
          <xdr:row>6</xdr:row>
          <xdr:rowOff>177800</xdr:rowOff>
        </xdr:from>
        <xdr:to>
          <xdr:col>13</xdr:col>
          <xdr:colOff>107950</xdr:colOff>
          <xdr:row>8</xdr:row>
          <xdr:rowOff>69850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196850</xdr:colOff>
          <xdr:row>6</xdr:row>
          <xdr:rowOff>177800</xdr:rowOff>
        </xdr:from>
        <xdr:to>
          <xdr:col>16</xdr:col>
          <xdr:colOff>88900</xdr:colOff>
          <xdr:row>8</xdr:row>
          <xdr:rowOff>69850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</xdr:row>
          <xdr:rowOff>177800</xdr:rowOff>
        </xdr:from>
        <xdr:to>
          <xdr:col>19</xdr:col>
          <xdr:colOff>19050</xdr:colOff>
          <xdr:row>7</xdr:row>
          <xdr:rowOff>69850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196850</xdr:colOff>
          <xdr:row>6</xdr:row>
          <xdr:rowOff>177800</xdr:rowOff>
        </xdr:from>
        <xdr:to>
          <xdr:col>19</xdr:col>
          <xdr:colOff>139700</xdr:colOff>
          <xdr:row>8</xdr:row>
          <xdr:rowOff>69850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219075</xdr:colOff>
      <xdr:row>11</xdr:row>
      <xdr:rowOff>57150</xdr:rowOff>
    </xdr:from>
    <xdr:to>
      <xdr:col>8</xdr:col>
      <xdr:colOff>352425</xdr:colOff>
      <xdr:row>11</xdr:row>
      <xdr:rowOff>177800</xdr:rowOff>
    </xdr:to>
    <xdr:sp macro="" textlink="">
      <xdr:nvSpPr>
        <xdr:cNvPr id="19" name="Pfeil: nach unt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534025" y="2333625"/>
          <a:ext cx="133350" cy="1206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380093</xdr:colOff>
      <xdr:row>9</xdr:row>
      <xdr:rowOff>180544</xdr:rowOff>
    </xdr:from>
    <xdr:to>
      <xdr:col>5</xdr:col>
      <xdr:colOff>562622</xdr:colOff>
      <xdr:row>11</xdr:row>
      <xdr:rowOff>26662</xdr:rowOff>
    </xdr:to>
    <xdr:sp macro="" textlink="">
      <xdr:nvSpPr>
        <xdr:cNvPr id="22" name="Pfeil: nach unten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-5280000">
          <a:off x="3586774" y="2088788"/>
          <a:ext cx="246168" cy="182529"/>
        </a:xfrm>
        <a:prstGeom prst="downArrow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de-DE" sz="1200">
              <a:gradFill>
                <a:gsLst>
                  <a:gs pos="50024">
                    <a:schemeClr val="bg2">
                      <a:lumMod val="50000"/>
                    </a:schemeClr>
                  </a:gs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2700000" scaled="0"/>
              </a:gradFill>
            </a:rPr>
            <a:t>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6</xdr:row>
          <xdr:rowOff>158750</xdr:rowOff>
        </xdr:from>
        <xdr:to>
          <xdr:col>22</xdr:col>
          <xdr:colOff>177800</xdr:colOff>
          <xdr:row>8</xdr:row>
          <xdr:rowOff>63500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0</xdr:row>
          <xdr:rowOff>44450</xdr:rowOff>
        </xdr:from>
        <xdr:to>
          <xdr:col>13</xdr:col>
          <xdr:colOff>349250</xdr:colOff>
          <xdr:row>1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00" mc:Ignorable="a14" a14:legacySpreadsheetColorIndex="52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142874</xdr:colOff>
      <xdr:row>10</xdr:row>
      <xdr:rowOff>0</xdr:rowOff>
    </xdr:from>
    <xdr:to>
      <xdr:col>22</xdr:col>
      <xdr:colOff>257175</xdr:colOff>
      <xdr:row>10</xdr:row>
      <xdr:rowOff>171449</xdr:rowOff>
    </xdr:to>
    <xdr:sp macro="" textlink="">
      <xdr:nvSpPr>
        <xdr:cNvPr id="17" name="Pfeil: nach rechts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677649" y="2133600"/>
          <a:ext cx="114301" cy="171449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2</xdr:row>
          <xdr:rowOff>25400</xdr:rowOff>
        </xdr:from>
        <xdr:to>
          <xdr:col>13</xdr:col>
          <xdr:colOff>374650</xdr:colOff>
          <xdr:row>3</xdr:row>
          <xdr:rowOff>177800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152400</xdr:colOff>
      <xdr:row>6</xdr:row>
      <xdr:rowOff>190499</xdr:rowOff>
    </xdr:from>
    <xdr:to>
      <xdr:col>9</xdr:col>
      <xdr:colOff>266703</xdr:colOff>
      <xdr:row>7</xdr:row>
      <xdr:rowOff>104772</xdr:rowOff>
    </xdr:to>
    <xdr:sp macro="" textlink="">
      <xdr:nvSpPr>
        <xdr:cNvPr id="21" name="Pfeil: nach rechts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-5400000">
          <a:off x="5700715" y="1481134"/>
          <a:ext cx="142873" cy="114303"/>
        </a:xfrm>
        <a:prstGeom prst="downArrow">
          <a:avLst/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20</xdr:col>
      <xdr:colOff>171450</xdr:colOff>
      <xdr:row>6</xdr:row>
      <xdr:rowOff>219075</xdr:rowOff>
    </xdr:from>
    <xdr:ext cx="184731" cy="264560"/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658475" y="18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12</xdr:col>
      <xdr:colOff>238125</xdr:colOff>
      <xdr:row>8</xdr:row>
      <xdr:rowOff>28574</xdr:rowOff>
    </xdr:from>
    <xdr:to>
      <xdr:col>12</xdr:col>
      <xdr:colOff>361953</xdr:colOff>
      <xdr:row>8</xdr:row>
      <xdr:rowOff>180972</xdr:rowOff>
    </xdr:to>
    <xdr:sp macro="" textlink="">
      <xdr:nvSpPr>
        <xdr:cNvPr id="25" name="Pfeil: nach rechts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-5400000">
          <a:off x="7129465" y="1776409"/>
          <a:ext cx="152398" cy="123828"/>
        </a:xfrm>
        <a:prstGeom prst="downArrow">
          <a:avLst/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619126</xdr:colOff>
      <xdr:row>8</xdr:row>
      <xdr:rowOff>38100</xdr:rowOff>
    </xdr:from>
    <xdr:to>
      <xdr:col>5</xdr:col>
      <xdr:colOff>1333500</xdr:colOff>
      <xdr:row>11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6" y="1771650"/>
          <a:ext cx="714374" cy="742950"/>
        </a:xfrm>
        <a:prstGeom prst="rect">
          <a:avLst/>
        </a:prstGeom>
      </xdr:spPr>
    </xdr:pic>
    <xdr:clientData/>
  </xdr:twoCellAnchor>
  <xdr:twoCellAnchor>
    <xdr:from>
      <xdr:col>22</xdr:col>
      <xdr:colOff>142875</xdr:colOff>
      <xdr:row>12</xdr:row>
      <xdr:rowOff>28574</xdr:rowOff>
    </xdr:from>
    <xdr:to>
      <xdr:col>22</xdr:col>
      <xdr:colOff>295275</xdr:colOff>
      <xdr:row>12</xdr:row>
      <xdr:rowOff>190499</xdr:rowOff>
    </xdr:to>
    <xdr:sp macro="" textlink="">
      <xdr:nvSpPr>
        <xdr:cNvPr id="23" name="Pfeil: nach rechts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flipV="1">
          <a:off x="11677650" y="2562224"/>
          <a:ext cx="152400" cy="16192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180975</xdr:colOff>
      <xdr:row>10</xdr:row>
      <xdr:rowOff>9525</xdr:rowOff>
    </xdr:from>
    <xdr:to>
      <xdr:col>23</xdr:col>
      <xdr:colOff>295276</xdr:colOff>
      <xdr:row>10</xdr:row>
      <xdr:rowOff>180974</xdr:rowOff>
    </xdr:to>
    <xdr:sp macro="" textlink="">
      <xdr:nvSpPr>
        <xdr:cNvPr id="28" name="Pfeil: nach rechts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096750" y="2143125"/>
          <a:ext cx="114301" cy="171449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152400</xdr:colOff>
      <xdr:row>12</xdr:row>
      <xdr:rowOff>28575</xdr:rowOff>
    </xdr:from>
    <xdr:to>
      <xdr:col>23</xdr:col>
      <xdr:colOff>304800</xdr:colOff>
      <xdr:row>12</xdr:row>
      <xdr:rowOff>190500</xdr:rowOff>
    </xdr:to>
    <xdr:sp macro="" textlink="">
      <xdr:nvSpPr>
        <xdr:cNvPr id="30" name="Pfeil: nach rechts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V="1">
          <a:off x="12068175" y="2562225"/>
          <a:ext cx="152400" cy="16192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171450</xdr:colOff>
      <xdr:row>8</xdr:row>
      <xdr:rowOff>219075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15400" y="179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://www.harboeck.de/" TargetMode="External"/><Relationship Id="rId1" Type="http://schemas.openxmlformats.org/officeDocument/2006/relationships/hyperlink" Target="mailto:alois@harboeck.de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M139"/>
  <sheetViews>
    <sheetView showGridLines="0" showZeros="0" tabSelected="1" zoomScale="120" zoomScaleNormal="120" workbookViewId="0">
      <selection activeCell="F18" sqref="F18"/>
    </sheetView>
  </sheetViews>
  <sheetFormatPr baseColWidth="10" defaultColWidth="11.453125" defaultRowHeight="15.5" x14ac:dyDescent="0.35"/>
  <cols>
    <col min="1" max="1" width="8.6328125" style="5" customWidth="1"/>
    <col min="2" max="2" width="20.6328125" style="5" customWidth="1"/>
    <col min="3" max="3" width="5.6328125" style="5" customWidth="1"/>
    <col min="4" max="4" width="7.6328125" style="5" customWidth="1"/>
    <col min="5" max="5" width="5.6328125" style="5" customWidth="1"/>
    <col min="6" max="6" width="25.6328125" style="5" customWidth="1"/>
    <col min="7" max="9" width="5.6328125" style="1" customWidth="1"/>
    <col min="10" max="13" width="6.6328125" style="1" customWidth="1"/>
    <col min="14" max="21" width="6.453125" style="1" customWidth="1"/>
    <col min="22" max="23" width="5.6328125" style="1" customWidth="1"/>
    <col min="24" max="24" width="6.6328125" style="1" customWidth="1"/>
    <col min="25" max="26" width="4.36328125" style="1" customWidth="1"/>
    <col min="27" max="27" width="14.54296875" style="1" customWidth="1"/>
    <col min="28" max="28" width="8.90625" style="1" customWidth="1"/>
    <col min="29" max="29" width="10.54296875" style="1" customWidth="1"/>
    <col min="30" max="31" width="5" style="1" customWidth="1"/>
    <col min="32" max="32" width="7.90625" style="1" customWidth="1"/>
    <col min="33" max="33" width="6.36328125" style="1" customWidth="1"/>
    <col min="34" max="34" width="5" style="1" customWidth="1"/>
    <col min="35" max="35" width="4.54296875" style="1" customWidth="1"/>
    <col min="36" max="37" width="5" style="1" customWidth="1"/>
    <col min="38" max="38" width="21.36328125" style="1" customWidth="1"/>
    <col min="39" max="39" width="22.453125" style="1" bestFit="1" customWidth="1"/>
    <col min="40" max="16384" width="11.453125" style="1"/>
  </cols>
  <sheetData>
    <row r="1" spans="1:30" ht="20.25" customHeight="1" thickTop="1" x14ac:dyDescent="0.45">
      <c r="A1" s="208" t="s">
        <v>141</v>
      </c>
      <c r="B1" s="209"/>
      <c r="C1" s="209"/>
      <c r="D1" s="209"/>
      <c r="E1" s="210"/>
      <c r="F1" s="211" t="s">
        <v>88</v>
      </c>
      <c r="G1" s="212" t="s">
        <v>89</v>
      </c>
      <c r="H1" s="213"/>
      <c r="I1" s="214"/>
      <c r="J1" s="214"/>
      <c r="K1" s="214"/>
      <c r="L1" s="214"/>
      <c r="M1" s="214"/>
      <c r="N1" s="215" t="s">
        <v>189</v>
      </c>
      <c r="O1" s="215"/>
      <c r="P1" s="216"/>
      <c r="Q1" s="217" t="s">
        <v>90</v>
      </c>
      <c r="R1" s="218"/>
      <c r="S1" s="219">
        <f ca="1">TODAY()</f>
        <v>45578</v>
      </c>
      <c r="T1" s="219"/>
      <c r="U1" s="219"/>
      <c r="V1" s="220"/>
      <c r="W1" s="220"/>
      <c r="X1" s="221">
        <f ca="1">NOW()</f>
        <v>45578.428075115742</v>
      </c>
      <c r="Y1" s="66"/>
      <c r="Z1" s="66"/>
      <c r="AA1" s="66"/>
      <c r="AB1" s="66"/>
    </row>
    <row r="2" spans="1:30" ht="16" customHeight="1" x14ac:dyDescent="0.35">
      <c r="A2" s="222"/>
      <c r="B2" s="223"/>
      <c r="C2" s="223"/>
      <c r="D2" s="224"/>
      <c r="E2" s="224"/>
      <c r="F2" s="52" t="s">
        <v>124</v>
      </c>
      <c r="G2" s="173" t="s">
        <v>91</v>
      </c>
      <c r="H2" s="225"/>
      <c r="I2" s="226"/>
      <c r="J2" s="226"/>
      <c r="K2" s="226"/>
      <c r="L2" s="226"/>
      <c r="M2" s="226"/>
      <c r="N2" s="227"/>
      <c r="O2" s="227"/>
      <c r="P2" s="165"/>
      <c r="Q2" s="175" t="s">
        <v>92</v>
      </c>
      <c r="R2" s="228"/>
      <c r="S2" s="226"/>
      <c r="T2" s="226"/>
      <c r="U2" s="226"/>
      <c r="V2" s="226"/>
      <c r="W2" s="226"/>
      <c r="X2" s="229"/>
      <c r="Y2" s="164"/>
      <c r="Z2" s="164"/>
    </row>
    <row r="3" spans="1:30" ht="16" customHeight="1" x14ac:dyDescent="0.45">
      <c r="A3" s="230"/>
      <c r="B3" s="231"/>
      <c r="C3" s="231"/>
      <c r="D3" s="231"/>
      <c r="E3" s="231"/>
      <c r="F3" s="52" t="s">
        <v>125</v>
      </c>
      <c r="G3" s="173" t="s">
        <v>94</v>
      </c>
      <c r="H3" s="225"/>
      <c r="I3" s="232"/>
      <c r="J3" s="232"/>
      <c r="K3" s="232"/>
      <c r="L3" s="232"/>
      <c r="M3" s="232"/>
      <c r="N3" s="227" t="s">
        <v>188</v>
      </c>
      <c r="O3" s="227"/>
      <c r="P3" s="165"/>
      <c r="Q3" s="168" t="s">
        <v>93</v>
      </c>
      <c r="R3" s="233"/>
      <c r="S3" s="232"/>
      <c r="T3" s="232"/>
      <c r="U3" s="232"/>
      <c r="V3" s="232"/>
      <c r="W3" s="232"/>
      <c r="X3" s="229"/>
      <c r="Y3" s="164"/>
      <c r="Z3" s="164"/>
    </row>
    <row r="4" spans="1:30" s="2" customFormat="1" ht="16" customHeight="1" x14ac:dyDescent="0.45">
      <c r="A4" s="230"/>
      <c r="B4" s="231"/>
      <c r="C4" s="231"/>
      <c r="D4" s="231"/>
      <c r="E4" s="231"/>
      <c r="F4" s="52" t="s">
        <v>133</v>
      </c>
      <c r="G4" s="173" t="s">
        <v>121</v>
      </c>
      <c r="H4" s="225"/>
      <c r="I4" s="226"/>
      <c r="J4" s="226"/>
      <c r="K4" s="226"/>
      <c r="L4" s="226"/>
      <c r="M4" s="226"/>
      <c r="N4" s="171"/>
      <c r="O4" s="171"/>
      <c r="P4" s="172"/>
      <c r="Q4" s="168" t="s">
        <v>210</v>
      </c>
      <c r="R4" s="233"/>
      <c r="S4" s="234"/>
      <c r="T4" s="234"/>
      <c r="U4" s="226"/>
      <c r="V4" s="226"/>
      <c r="W4" s="226"/>
      <c r="X4" s="235"/>
      <c r="Y4" s="164"/>
      <c r="Z4" s="164"/>
      <c r="AA4" s="1"/>
    </row>
    <row r="5" spans="1:30" ht="16" customHeight="1" x14ac:dyDescent="0.45">
      <c r="A5" s="230"/>
      <c r="B5" s="231"/>
      <c r="C5" s="231"/>
      <c r="D5" s="231"/>
      <c r="E5" s="231"/>
      <c r="F5" s="52" t="s">
        <v>126</v>
      </c>
      <c r="G5" s="176" t="s">
        <v>15</v>
      </c>
      <c r="H5" s="177"/>
      <c r="I5" s="177"/>
      <c r="J5" s="177"/>
      <c r="K5" s="177"/>
      <c r="L5" s="177"/>
      <c r="M5" s="177"/>
      <c r="N5" s="112" t="s">
        <v>208</v>
      </c>
      <c r="O5" s="112"/>
      <c r="P5" s="113"/>
      <c r="Q5" s="168" t="s">
        <v>209</v>
      </c>
      <c r="R5" s="233"/>
      <c r="S5" s="232"/>
      <c r="T5" s="232"/>
      <c r="U5" s="232"/>
      <c r="V5" s="232"/>
      <c r="W5" s="232"/>
      <c r="X5" s="236"/>
      <c r="Y5" s="164"/>
      <c r="Z5" s="164"/>
      <c r="AA5" s="2"/>
      <c r="AD5" s="6"/>
    </row>
    <row r="6" spans="1:30" ht="18" customHeight="1" x14ac:dyDescent="0.45">
      <c r="A6" s="230"/>
      <c r="B6" s="231"/>
      <c r="C6" s="231"/>
      <c r="D6" s="231"/>
      <c r="E6" s="237" t="s">
        <v>130</v>
      </c>
      <c r="F6" s="53" t="s">
        <v>128</v>
      </c>
      <c r="G6" s="178"/>
      <c r="H6" s="179"/>
      <c r="I6" s="179"/>
      <c r="J6" s="179"/>
      <c r="K6" s="179"/>
      <c r="L6" s="179"/>
      <c r="M6" s="179"/>
      <c r="N6" s="114"/>
      <c r="O6" s="114"/>
      <c r="P6" s="115"/>
      <c r="Q6" s="168" t="s">
        <v>148</v>
      </c>
      <c r="R6" s="233"/>
      <c r="S6" s="238"/>
      <c r="T6" s="238"/>
      <c r="U6" s="234"/>
      <c r="V6" s="234"/>
      <c r="W6" s="234"/>
      <c r="X6" s="239"/>
      <c r="Y6" s="54"/>
      <c r="Z6" s="54"/>
    </row>
    <row r="7" spans="1:30" ht="18" customHeight="1" x14ac:dyDescent="0.45">
      <c r="A7" s="230"/>
      <c r="B7" s="231"/>
      <c r="C7" s="231"/>
      <c r="D7" s="240" t="s">
        <v>131</v>
      </c>
      <c r="E7" s="240"/>
      <c r="F7" s="67" t="s">
        <v>127</v>
      </c>
      <c r="G7" s="123" t="s">
        <v>138</v>
      </c>
      <c r="H7" s="124"/>
      <c r="I7" s="125"/>
      <c r="J7" s="78"/>
      <c r="K7" s="169" t="s">
        <v>20</v>
      </c>
      <c r="L7" s="170"/>
      <c r="M7" s="77"/>
      <c r="N7" s="46" t="s">
        <v>9</v>
      </c>
      <c r="O7" s="46"/>
      <c r="P7" s="47"/>
      <c r="Q7" s="111" t="s">
        <v>11</v>
      </c>
      <c r="R7" s="111"/>
      <c r="S7" s="111"/>
      <c r="T7" s="166" t="s">
        <v>218</v>
      </c>
      <c r="U7" s="166"/>
      <c r="V7" s="166"/>
      <c r="W7" s="166"/>
      <c r="X7" s="241"/>
      <c r="Y7" s="182"/>
      <c r="Z7" s="182"/>
      <c r="AA7" s="10"/>
    </row>
    <row r="8" spans="1:30" ht="18" customHeight="1" x14ac:dyDescent="0.45">
      <c r="A8" s="230"/>
      <c r="B8" s="231"/>
      <c r="C8" s="231"/>
      <c r="D8" s="242"/>
      <c r="E8" s="242"/>
      <c r="F8" s="68"/>
      <c r="G8" s="126" t="s">
        <v>139</v>
      </c>
      <c r="H8" s="127"/>
      <c r="I8" s="128"/>
      <c r="J8" s="79"/>
      <c r="K8" s="169" t="s">
        <v>6</v>
      </c>
      <c r="L8" s="170"/>
      <c r="M8" s="48"/>
      <c r="N8" s="49" t="s">
        <v>10</v>
      </c>
      <c r="O8" s="49"/>
      <c r="P8" s="48"/>
      <c r="Q8" s="49" t="s">
        <v>12</v>
      </c>
      <c r="R8" s="49"/>
      <c r="S8" s="48"/>
      <c r="T8" s="167" t="s">
        <v>132</v>
      </c>
      <c r="U8" s="167"/>
      <c r="V8" s="167"/>
      <c r="W8" s="167" t="s">
        <v>13</v>
      </c>
      <c r="X8" s="243"/>
      <c r="Y8" s="182"/>
      <c r="Z8" s="182"/>
      <c r="AA8" s="11"/>
    </row>
    <row r="9" spans="1:30" ht="16" customHeight="1" x14ac:dyDescent="0.45">
      <c r="A9" s="230"/>
      <c r="B9" s="231"/>
      <c r="C9" s="244"/>
      <c r="D9" s="244"/>
      <c r="E9" s="199" t="s">
        <v>144</v>
      </c>
      <c r="F9" s="200"/>
      <c r="G9" s="80"/>
      <c r="H9" s="81"/>
      <c r="I9" s="135" t="s">
        <v>147</v>
      </c>
      <c r="J9" s="135"/>
      <c r="K9" s="135"/>
      <c r="L9" s="135"/>
      <c r="M9" s="136"/>
      <c r="N9" s="28">
        <f>SUM(' Dropdown-Listenfeld '!N5:N34)</f>
        <v>0</v>
      </c>
      <c r="O9" s="28">
        <f>SUM(' Dropdown-Listenfeld '!O5:O34)</f>
        <v>0</v>
      </c>
      <c r="P9" s="28">
        <f>SUM(' Dropdown-Listenfeld '!P5:P34)</f>
        <v>0</v>
      </c>
      <c r="Q9" s="28">
        <f>SUM(' Dropdown-Listenfeld '!Q5:Q34)</f>
        <v>0</v>
      </c>
      <c r="R9" s="28">
        <f>SUM(' Dropdown-Listenfeld '!R5:R34)</f>
        <v>0</v>
      </c>
      <c r="S9" s="28">
        <f>SUM(' Dropdown-Listenfeld '!S5:S34)</f>
        <v>0</v>
      </c>
      <c r="T9" s="28">
        <f>SUM(' Dropdown-Listenfeld '!T5:T34)</f>
        <v>0</v>
      </c>
      <c r="U9" s="28">
        <f>SUM(' Dropdown-Listenfeld '!U5:U34)</f>
        <v>0</v>
      </c>
      <c r="V9" s="120" t="s">
        <v>16</v>
      </c>
      <c r="W9" s="120"/>
      <c r="X9" s="245"/>
      <c r="Y9" s="163"/>
      <c r="Z9" s="163"/>
      <c r="AA9" s="11"/>
    </row>
    <row r="10" spans="1:30" ht="16" customHeight="1" x14ac:dyDescent="0.35">
      <c r="A10" s="246"/>
      <c r="B10" s="67"/>
      <c r="C10" s="244"/>
      <c r="D10" s="244"/>
      <c r="E10" s="201" t="s">
        <v>143</v>
      </c>
      <c r="F10" s="247"/>
      <c r="G10" s="129" t="s">
        <v>137</v>
      </c>
      <c r="H10" s="130"/>
      <c r="I10" s="130"/>
      <c r="J10" s="130"/>
      <c r="K10" s="130"/>
      <c r="L10" s="131">
        <f>SUM(J18:M47)</f>
        <v>0</v>
      </c>
      <c r="M10" s="132"/>
      <c r="N10" s="191" t="s">
        <v>194</v>
      </c>
      <c r="O10" s="192"/>
      <c r="P10" s="192"/>
      <c r="Q10" s="192"/>
      <c r="R10" s="192"/>
      <c r="S10" s="192"/>
      <c r="T10" s="192"/>
      <c r="U10" s="193"/>
      <c r="V10" s="181" t="s">
        <v>14</v>
      </c>
      <c r="W10" s="181"/>
      <c r="X10" s="248"/>
      <c r="Y10" s="163"/>
      <c r="Z10" s="163"/>
      <c r="AA10" s="17"/>
    </row>
    <row r="11" spans="1:30" ht="16" customHeight="1" x14ac:dyDescent="0.45">
      <c r="A11" s="249"/>
      <c r="B11" s="64"/>
      <c r="C11" s="244"/>
      <c r="D11" s="244"/>
      <c r="E11" s="116" t="s">
        <v>142</v>
      </c>
      <c r="F11" s="117"/>
      <c r="G11" s="72"/>
      <c r="H11" s="73"/>
      <c r="I11" s="73"/>
      <c r="J11" s="133" t="s">
        <v>149</v>
      </c>
      <c r="K11" s="133"/>
      <c r="L11" s="133"/>
      <c r="M11" s="134"/>
      <c r="N11" s="137" t="s">
        <v>192</v>
      </c>
      <c r="O11" s="138"/>
      <c r="P11" s="138"/>
      <c r="Q11" s="138"/>
      <c r="R11" s="138"/>
      <c r="S11" s="103" t="s">
        <v>193</v>
      </c>
      <c r="T11" s="103"/>
      <c r="U11" s="104"/>
      <c r="V11" s="74" t="s">
        <v>5</v>
      </c>
      <c r="W11" s="181"/>
      <c r="X11" s="248"/>
      <c r="AA11" s="14"/>
    </row>
    <row r="12" spans="1:30" ht="16" customHeight="1" x14ac:dyDescent="0.35">
      <c r="A12" s="250" t="s">
        <v>5</v>
      </c>
      <c r="B12" s="197" t="s">
        <v>187</v>
      </c>
      <c r="C12" s="198"/>
      <c r="D12" s="70">
        <f>SUM(D17:D47)</f>
        <v>0</v>
      </c>
      <c r="E12" s="189" t="s">
        <v>140</v>
      </c>
      <c r="F12" s="190"/>
      <c r="G12" s="121" t="s">
        <v>23</v>
      </c>
      <c r="H12" s="122"/>
      <c r="I12" s="122"/>
      <c r="J12" s="71">
        <f>SUM(J18:J47)</f>
        <v>0</v>
      </c>
      <c r="K12" s="71">
        <f>SUM(K18:K47)</f>
        <v>0</v>
      </c>
      <c r="L12" s="71">
        <f>SUM(L18:L47)</f>
        <v>0</v>
      </c>
      <c r="M12" s="75">
        <f>SUM(M18:M47)</f>
        <v>0</v>
      </c>
      <c r="N12" s="76" t="s">
        <v>203</v>
      </c>
      <c r="O12" s="76" t="s">
        <v>2</v>
      </c>
      <c r="P12" s="76" t="s">
        <v>129</v>
      </c>
      <c r="Q12" s="76" t="s">
        <v>199</v>
      </c>
      <c r="R12" s="76" t="s">
        <v>195</v>
      </c>
      <c r="S12" s="76" t="s">
        <v>198</v>
      </c>
      <c r="T12" s="76" t="s">
        <v>3</v>
      </c>
      <c r="U12" s="76" t="s">
        <v>4</v>
      </c>
      <c r="V12" s="194" t="s">
        <v>18</v>
      </c>
      <c r="W12" s="109">
        <v>40</v>
      </c>
      <c r="X12" s="251">
        <v>20</v>
      </c>
      <c r="Y12" s="60"/>
      <c r="Z12" s="56"/>
      <c r="AA12" s="13"/>
    </row>
    <row r="13" spans="1:30" s="2" customFormat="1" ht="20" customHeight="1" x14ac:dyDescent="0.45">
      <c r="A13" s="252" t="s">
        <v>1</v>
      </c>
      <c r="B13" s="146" t="s">
        <v>0</v>
      </c>
      <c r="C13" s="144" t="s">
        <v>19</v>
      </c>
      <c r="D13" s="155" t="s">
        <v>83</v>
      </c>
      <c r="E13" s="144" t="s">
        <v>17</v>
      </c>
      <c r="F13" s="148" t="s">
        <v>190</v>
      </c>
      <c r="G13" s="144" t="s">
        <v>186</v>
      </c>
      <c r="H13" s="157" t="s">
        <v>21</v>
      </c>
      <c r="I13" s="161" t="s">
        <v>22</v>
      </c>
      <c r="J13" s="150" t="s">
        <v>84</v>
      </c>
      <c r="K13" s="150" t="s">
        <v>85</v>
      </c>
      <c r="L13" s="159" t="s">
        <v>3</v>
      </c>
      <c r="M13" s="159" t="s">
        <v>4</v>
      </c>
      <c r="N13" s="118" t="s">
        <v>215</v>
      </c>
      <c r="O13" s="118" t="s">
        <v>191</v>
      </c>
      <c r="P13" s="118" t="s">
        <v>197</v>
      </c>
      <c r="Q13" s="152" t="s">
        <v>214</v>
      </c>
      <c r="R13" s="118" t="s">
        <v>196</v>
      </c>
      <c r="S13" s="152" t="s">
        <v>216</v>
      </c>
      <c r="T13" s="118" t="s">
        <v>95</v>
      </c>
      <c r="U13" s="118" t="s">
        <v>217</v>
      </c>
      <c r="V13" s="195"/>
      <c r="W13" s="69"/>
      <c r="X13" s="253"/>
      <c r="Y13" s="184"/>
      <c r="Z13" s="184"/>
      <c r="AA13" s="13"/>
    </row>
    <row r="14" spans="1:30" s="3" customFormat="1" ht="18.5" customHeight="1" x14ac:dyDescent="0.35">
      <c r="A14" s="252"/>
      <c r="B14" s="146"/>
      <c r="C14" s="144"/>
      <c r="D14" s="155"/>
      <c r="E14" s="144"/>
      <c r="F14" s="148"/>
      <c r="G14" s="144"/>
      <c r="H14" s="157"/>
      <c r="I14" s="161"/>
      <c r="J14" s="150"/>
      <c r="K14" s="150"/>
      <c r="L14" s="159"/>
      <c r="M14" s="159"/>
      <c r="N14" s="118"/>
      <c r="O14" s="118"/>
      <c r="P14" s="118"/>
      <c r="Q14" s="153"/>
      <c r="R14" s="118"/>
      <c r="S14" s="153"/>
      <c r="T14" s="118"/>
      <c r="U14" s="118"/>
      <c r="V14" s="195"/>
      <c r="W14" s="185" t="s">
        <v>7</v>
      </c>
      <c r="X14" s="254" t="s">
        <v>8</v>
      </c>
      <c r="Y14" s="140"/>
      <c r="Z14" s="140"/>
      <c r="AA14" s="2"/>
    </row>
    <row r="15" spans="1:30" s="3" customFormat="1" ht="18.5" customHeight="1" x14ac:dyDescent="0.35">
      <c r="A15" s="252"/>
      <c r="B15" s="146"/>
      <c r="C15" s="144"/>
      <c r="D15" s="155"/>
      <c r="E15" s="144"/>
      <c r="F15" s="148"/>
      <c r="G15" s="144"/>
      <c r="H15" s="157"/>
      <c r="I15" s="161"/>
      <c r="J15" s="150"/>
      <c r="K15" s="150"/>
      <c r="L15" s="159"/>
      <c r="M15" s="159"/>
      <c r="N15" s="118"/>
      <c r="O15" s="118"/>
      <c r="P15" s="118"/>
      <c r="Q15" s="153"/>
      <c r="R15" s="118"/>
      <c r="S15" s="153"/>
      <c r="T15" s="118"/>
      <c r="U15" s="118"/>
      <c r="V15" s="195"/>
      <c r="W15" s="186"/>
      <c r="X15" s="255"/>
      <c r="Y15" s="188"/>
      <c r="Z15" s="188"/>
      <c r="AA15" s="7"/>
      <c r="AB15" s="1"/>
    </row>
    <row r="16" spans="1:30" s="3" customFormat="1" ht="18.5" customHeight="1" thickBot="1" x14ac:dyDescent="0.4">
      <c r="A16" s="256"/>
      <c r="B16" s="147"/>
      <c r="C16" s="145"/>
      <c r="D16" s="156"/>
      <c r="E16" s="145"/>
      <c r="F16" s="149"/>
      <c r="G16" s="145"/>
      <c r="H16" s="158"/>
      <c r="I16" s="162"/>
      <c r="J16" s="151"/>
      <c r="K16" s="151"/>
      <c r="L16" s="160"/>
      <c r="M16" s="160"/>
      <c r="N16" s="119"/>
      <c r="O16" s="119"/>
      <c r="P16" s="119"/>
      <c r="Q16" s="154"/>
      <c r="R16" s="119"/>
      <c r="S16" s="154"/>
      <c r="T16" s="119"/>
      <c r="U16" s="119"/>
      <c r="V16" s="196"/>
      <c r="W16" s="187"/>
      <c r="X16" s="257"/>
      <c r="Y16" s="139"/>
      <c r="Z16" s="139"/>
      <c r="AA16" s="15"/>
      <c r="AB16" s="1"/>
    </row>
    <row r="17" spans="1:39" ht="6" customHeight="1" x14ac:dyDescent="0.45">
      <c r="A17" s="258"/>
      <c r="B17" s="105"/>
      <c r="C17" s="91"/>
      <c r="D17" s="106"/>
      <c r="E17" s="91"/>
      <c r="F17" s="91"/>
      <c r="G17" s="91"/>
      <c r="H17" s="91"/>
      <c r="I17" s="91"/>
      <c r="J17" s="106"/>
      <c r="K17" s="106"/>
      <c r="L17" s="106"/>
      <c r="M17" s="106"/>
      <c r="N17" s="91"/>
      <c r="O17" s="91"/>
      <c r="P17" s="91"/>
      <c r="Q17" s="91"/>
      <c r="R17" s="91"/>
      <c r="S17" s="91"/>
      <c r="T17" s="91"/>
      <c r="U17" s="107"/>
      <c r="V17" s="106"/>
      <c r="W17" s="106"/>
      <c r="X17" s="259"/>
      <c r="Y17" s="18"/>
      <c r="Z17" s="18"/>
      <c r="AA17" s="16"/>
    </row>
    <row r="18" spans="1:39" s="3" customFormat="1" ht="15" customHeight="1" x14ac:dyDescent="0.35">
      <c r="A18" s="260"/>
      <c r="B18" s="30"/>
      <c r="C18" s="50"/>
      <c r="D18" s="63" t="str">
        <f t="shared" ref="D18" si="0">IF(G18*H18*I18/1000/1000=0,"",G18*H18*I18/1000/1000)</f>
        <v/>
      </c>
      <c r="E18" s="51"/>
      <c r="F18" s="30"/>
      <c r="G18" s="29"/>
      <c r="H18" s="29"/>
      <c r="I18" s="29"/>
      <c r="J18" s="65" t="str">
        <f>IF(I18="","",IF(H18="","",IF(ISBLANK(G18),"",D18/G18*(N18+O18+P18+Q18+R18))))</f>
        <v/>
      </c>
      <c r="K18" s="65" t="str">
        <f>IF(I18="","",IF(H18="","",IF(ISBLANK(G18),"",D18/G18*(S18))))</f>
        <v/>
      </c>
      <c r="L18" s="65" t="str">
        <f t="shared" ref="L18:L22" si="1">IF(H18="","",IF(I18="","",IF(ISBLANK(G18),"",D18/G18*T18)))</f>
        <v/>
      </c>
      <c r="M18" s="65" t="str">
        <f t="shared" ref="M18:M22" si="2">IF(I18="","",IF(H18="","",IF(ISBLANK(G18),"",D18/G18*U18)))</f>
        <v/>
      </c>
      <c r="N18" s="29"/>
      <c r="O18" s="29"/>
      <c r="P18" s="29"/>
      <c r="Q18" s="29"/>
      <c r="R18" s="29"/>
      <c r="S18" s="29"/>
      <c r="T18" s="29"/>
      <c r="U18" s="29"/>
      <c r="V18" s="108">
        <f t="shared" ref="V18" si="3">SUM(N18:U18)</f>
        <v>0</v>
      </c>
      <c r="W18" s="108" t="str">
        <f>IF(D18="","",IF(W12="","",H18+(+$W$12)))</f>
        <v/>
      </c>
      <c r="X18" s="261" t="str">
        <f>IF(D18="","",IF(X12="","",I18+(+$X$12)))</f>
        <v/>
      </c>
      <c r="Y18" s="1"/>
      <c r="Z18" s="57"/>
      <c r="AA18" s="12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ht="15" customHeight="1" x14ac:dyDescent="0.35">
      <c r="A19" s="260"/>
      <c r="B19" s="30"/>
      <c r="C19" s="50"/>
      <c r="D19" s="63" t="str">
        <f t="shared" ref="D19:D20" si="4">IF(G19*H19*I19/1000/1000=0,"",G19*H19*I19/1000/1000)</f>
        <v/>
      </c>
      <c r="E19" s="51"/>
      <c r="F19" s="30"/>
      <c r="G19" s="29"/>
      <c r="H19" s="29"/>
      <c r="I19" s="29"/>
      <c r="J19" s="65" t="str">
        <f t="shared" ref="J19:J22" si="5">IF(I19="","",IF(H19="","",IF(ISBLANK(G19),"",D19/G19*(N19+O19+P19+Q19+R19))))</f>
        <v/>
      </c>
      <c r="K19" s="65" t="str">
        <f t="shared" ref="K19:K22" si="6">IF(I19="","",IF(H19="","",IF(ISBLANK(G19),"",D19/G19*(S19))))</f>
        <v/>
      </c>
      <c r="L19" s="65" t="str">
        <f t="shared" si="1"/>
        <v/>
      </c>
      <c r="M19" s="65" t="str">
        <f t="shared" si="2"/>
        <v/>
      </c>
      <c r="N19" s="29"/>
      <c r="O19" s="29"/>
      <c r="P19" s="29"/>
      <c r="Q19" s="29"/>
      <c r="R19" s="29"/>
      <c r="S19" s="29"/>
      <c r="T19" s="29"/>
      <c r="U19" s="29"/>
      <c r="V19" s="108">
        <f t="shared" ref="V19:V21" si="7">SUM(N19:U19)</f>
        <v>0</v>
      </c>
      <c r="W19" s="108" t="str">
        <f>IF(D19="","",IF(W12="","",H19+(+$W$12)))</f>
        <v/>
      </c>
      <c r="X19" s="261" t="str">
        <f>IF(D19="","",IF(X12="","",I19+(+$X$12)))</f>
        <v/>
      </c>
      <c r="Y19" s="61"/>
      <c r="Z19" s="16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ht="15" customHeight="1" x14ac:dyDescent="0.35">
      <c r="A20" s="260"/>
      <c r="B20" s="30"/>
      <c r="C20" s="50"/>
      <c r="D20" s="63" t="str">
        <f t="shared" si="4"/>
        <v/>
      </c>
      <c r="E20" s="51"/>
      <c r="F20" s="30"/>
      <c r="G20" s="29"/>
      <c r="H20" s="29"/>
      <c r="I20" s="29"/>
      <c r="J20" s="65" t="str">
        <f t="shared" si="5"/>
        <v/>
      </c>
      <c r="K20" s="65" t="str">
        <f t="shared" si="6"/>
        <v/>
      </c>
      <c r="L20" s="65" t="str">
        <f t="shared" si="1"/>
        <v/>
      </c>
      <c r="M20" s="65" t="str">
        <f t="shared" si="2"/>
        <v/>
      </c>
      <c r="N20" s="29"/>
      <c r="O20" s="29"/>
      <c r="P20" s="29"/>
      <c r="Q20" s="29"/>
      <c r="R20" s="29"/>
      <c r="S20" s="29"/>
      <c r="T20" s="29"/>
      <c r="U20" s="29"/>
      <c r="V20" s="108">
        <f t="shared" si="7"/>
        <v>0</v>
      </c>
      <c r="W20" s="108" t="str">
        <f>IF(D20="","",IF(W12="","",H20+(+$W$12)))</f>
        <v/>
      </c>
      <c r="X20" s="261" t="str">
        <f>IF(D20="","",IF(X12="","",I20+(+$X$12)))</f>
        <v/>
      </c>
      <c r="Y20" s="61"/>
      <c r="Z20" s="16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ht="14.5" x14ac:dyDescent="0.35">
      <c r="A21" s="260"/>
      <c r="B21" s="30"/>
      <c r="C21" s="50"/>
      <c r="D21" s="63" t="str">
        <f t="shared" ref="D21:D47" si="8">IF(G21*H21*I21/1000/1000=0,"",G21*H21*I21/1000/1000)</f>
        <v/>
      </c>
      <c r="E21" s="51"/>
      <c r="F21" s="30"/>
      <c r="G21" s="29"/>
      <c r="H21" s="29"/>
      <c r="I21" s="29"/>
      <c r="J21" s="65" t="str">
        <f t="shared" si="5"/>
        <v/>
      </c>
      <c r="K21" s="65" t="str">
        <f t="shared" si="6"/>
        <v/>
      </c>
      <c r="L21" s="65" t="str">
        <f t="shared" si="1"/>
        <v/>
      </c>
      <c r="M21" s="82" t="str">
        <f t="shared" si="2"/>
        <v/>
      </c>
      <c r="N21" s="29"/>
      <c r="O21" s="29"/>
      <c r="P21" s="29"/>
      <c r="Q21" s="29"/>
      <c r="R21" s="29"/>
      <c r="S21" s="29"/>
      <c r="T21" s="29"/>
      <c r="U21" s="29"/>
      <c r="V21" s="108">
        <f t="shared" si="7"/>
        <v>0</v>
      </c>
      <c r="W21" s="108" t="str">
        <f>IF(D21="","",IF(W12="","",H21+(+$W$12)))</f>
        <v/>
      </c>
      <c r="X21" s="261" t="str">
        <f>IF(D21="","",IF(X12="","",I21+(+$X$12)))</f>
        <v/>
      </c>
      <c r="Y21" s="62"/>
      <c r="Z21" s="16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3" customFormat="1" ht="15" customHeight="1" x14ac:dyDescent="0.35">
      <c r="A22" s="260"/>
      <c r="B22" s="30"/>
      <c r="C22" s="50"/>
      <c r="D22" s="63" t="str">
        <f t="shared" si="8"/>
        <v/>
      </c>
      <c r="E22" s="51"/>
      <c r="F22" s="30"/>
      <c r="G22" s="29"/>
      <c r="H22" s="29"/>
      <c r="I22" s="29"/>
      <c r="J22" s="65" t="str">
        <f t="shared" si="5"/>
        <v/>
      </c>
      <c r="K22" s="65" t="str">
        <f t="shared" si="6"/>
        <v/>
      </c>
      <c r="L22" s="65" t="str">
        <f t="shared" si="1"/>
        <v/>
      </c>
      <c r="M22" s="65" t="str">
        <f t="shared" si="2"/>
        <v/>
      </c>
      <c r="N22" s="29"/>
      <c r="O22" s="29"/>
      <c r="P22" s="29"/>
      <c r="Q22" s="29"/>
      <c r="R22" s="29"/>
      <c r="S22" s="29"/>
      <c r="T22" s="29"/>
      <c r="U22" s="29"/>
      <c r="V22" s="108">
        <f t="shared" ref="V22:V47" si="9">SUM(N22:U22)</f>
        <v>0</v>
      </c>
      <c r="W22" s="108" t="str">
        <f>IF(D22="","",IF(W12="","",H22+(+$W$12)))</f>
        <v/>
      </c>
      <c r="X22" s="261" t="str">
        <f>IF(D22="","",IF(X12="","",I22+(+$X$12)))</f>
        <v/>
      </c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3" customFormat="1" ht="15" customHeight="1" x14ac:dyDescent="0.35">
      <c r="A23" s="260"/>
      <c r="B23" s="30"/>
      <c r="C23" s="50"/>
      <c r="D23" s="63" t="str">
        <f t="shared" si="8"/>
        <v/>
      </c>
      <c r="E23" s="51"/>
      <c r="F23" s="30"/>
      <c r="G23" s="29"/>
      <c r="H23" s="29"/>
      <c r="I23" s="29"/>
      <c r="J23" s="65" t="str">
        <f t="shared" ref="J23:J47" si="10">IF(I23="","",IF(H23="","",IF(ISBLANK(G23),"",D23/G23*(N23+O23+P23+Q23+R23))))</f>
        <v/>
      </c>
      <c r="K23" s="65" t="str">
        <f t="shared" ref="K23:K47" si="11">IF(I23="","",IF(H23="","",IF(ISBLANK(G23),"",D23/G23*(S23))))</f>
        <v/>
      </c>
      <c r="L23" s="65" t="str">
        <f t="shared" ref="L23:L47" si="12">IF(H23="","",IF(I23="","",IF(ISBLANK(G23),"",D23/G23*T23)))</f>
        <v/>
      </c>
      <c r="M23" s="65" t="str">
        <f t="shared" ref="M23:M47" si="13">IF(I23="","",IF(H23="","",IF(ISBLANK(G23),"",D23/G23*U23)))</f>
        <v/>
      </c>
      <c r="N23" s="29"/>
      <c r="O23" s="29"/>
      <c r="P23" s="29"/>
      <c r="Q23" s="29"/>
      <c r="R23" s="29"/>
      <c r="S23" s="29"/>
      <c r="T23" s="29"/>
      <c r="U23" s="29"/>
      <c r="V23" s="108">
        <f t="shared" si="9"/>
        <v>0</v>
      </c>
      <c r="W23" s="108" t="str">
        <f>IF(D23="","",IF(W12="","",H23+(+$W$12)))</f>
        <v/>
      </c>
      <c r="X23" s="261" t="str">
        <f>IF(D23="","",IF(X12="","",I23+(+$X$12)))</f>
        <v/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s="3" customFormat="1" ht="14.5" x14ac:dyDescent="0.35">
      <c r="A24" s="260"/>
      <c r="B24" s="30"/>
      <c r="C24" s="50"/>
      <c r="D24" s="63" t="str">
        <f t="shared" si="8"/>
        <v/>
      </c>
      <c r="E24" s="51"/>
      <c r="F24" s="30"/>
      <c r="G24" s="29"/>
      <c r="H24" s="29"/>
      <c r="I24" s="29"/>
      <c r="J24" s="65" t="str">
        <f t="shared" si="10"/>
        <v/>
      </c>
      <c r="K24" s="65" t="str">
        <f t="shared" si="11"/>
        <v/>
      </c>
      <c r="L24" s="65" t="str">
        <f t="shared" si="12"/>
        <v/>
      </c>
      <c r="M24" s="65" t="str">
        <f t="shared" si="13"/>
        <v/>
      </c>
      <c r="N24" s="29"/>
      <c r="O24" s="29"/>
      <c r="P24" s="29"/>
      <c r="Q24" s="29"/>
      <c r="R24" s="29"/>
      <c r="S24" s="29"/>
      <c r="T24" s="29"/>
      <c r="U24" s="29"/>
      <c r="V24" s="108">
        <f t="shared" si="9"/>
        <v>0</v>
      </c>
      <c r="W24" s="108" t="str">
        <f>IF(D24="","",IF(W12="","",H24+(+$W$12)))</f>
        <v/>
      </c>
      <c r="X24" s="261" t="str">
        <f>IF(D24="","",IF(X12="","",I24+(+$X$12)))</f>
        <v/>
      </c>
      <c r="Y24"/>
      <c r="Z24"/>
      <c r="AA24"/>
      <c r="AB24"/>
      <c r="AC24"/>
      <c r="AD24"/>
      <c r="AE24"/>
      <c r="AF24"/>
      <c r="AG24"/>
      <c r="AH24"/>
      <c r="AI24"/>
      <c r="AJ24"/>
    </row>
    <row r="25" spans="1:39" s="3" customFormat="1" ht="15" customHeight="1" x14ac:dyDescent="0.35">
      <c r="A25" s="260"/>
      <c r="B25" s="30"/>
      <c r="C25" s="50"/>
      <c r="D25" s="63" t="str">
        <f t="shared" si="8"/>
        <v/>
      </c>
      <c r="E25" s="51"/>
      <c r="F25" s="30"/>
      <c r="G25" s="29"/>
      <c r="H25" s="29"/>
      <c r="I25" s="29"/>
      <c r="J25" s="65" t="str">
        <f t="shared" si="10"/>
        <v/>
      </c>
      <c r="K25" s="65" t="str">
        <f t="shared" si="11"/>
        <v/>
      </c>
      <c r="L25" s="65" t="str">
        <f t="shared" si="12"/>
        <v/>
      </c>
      <c r="M25" s="65" t="str">
        <f t="shared" si="13"/>
        <v/>
      </c>
      <c r="N25" s="29"/>
      <c r="O25" s="29"/>
      <c r="P25" s="29"/>
      <c r="Q25" s="29"/>
      <c r="R25" s="29"/>
      <c r="S25" s="29"/>
      <c r="T25" s="29"/>
      <c r="U25" s="29"/>
      <c r="V25" s="108">
        <f t="shared" si="9"/>
        <v>0</v>
      </c>
      <c r="W25" s="108" t="str">
        <f>IF(D25="","",IF(W12="","",H25+(+$W$12)))</f>
        <v/>
      </c>
      <c r="X25" s="261" t="str">
        <f>IF(D25="","",IF(X12="","",I25+(+$X$12)))</f>
        <v/>
      </c>
      <c r="Y25" s="174"/>
      <c r="Z25" s="174"/>
      <c r="AA25"/>
      <c r="AB25"/>
      <c r="AC25"/>
      <c r="AD25"/>
      <c r="AE25"/>
    </row>
    <row r="26" spans="1:39" s="3" customFormat="1" ht="15" customHeight="1" x14ac:dyDescent="0.35">
      <c r="A26" s="260"/>
      <c r="B26" s="30"/>
      <c r="C26" s="50"/>
      <c r="D26" s="63" t="str">
        <f t="shared" si="8"/>
        <v/>
      </c>
      <c r="E26" s="51"/>
      <c r="F26" s="30"/>
      <c r="G26" s="29"/>
      <c r="H26" s="29"/>
      <c r="I26" s="29"/>
      <c r="J26" s="65" t="str">
        <f t="shared" si="10"/>
        <v/>
      </c>
      <c r="K26" s="65" t="str">
        <f t="shared" si="11"/>
        <v/>
      </c>
      <c r="L26" s="65" t="str">
        <f t="shared" si="12"/>
        <v/>
      </c>
      <c r="M26" s="65" t="str">
        <f t="shared" si="13"/>
        <v/>
      </c>
      <c r="N26" s="29"/>
      <c r="O26" s="29"/>
      <c r="P26" s="29"/>
      <c r="Q26" s="29"/>
      <c r="R26" s="29"/>
      <c r="S26" s="29"/>
      <c r="T26" s="29"/>
      <c r="U26" s="29"/>
      <c r="V26" s="108">
        <f t="shared" si="9"/>
        <v>0</v>
      </c>
      <c r="W26" s="108" t="str">
        <f>IF(D26="","",IF(W12="","",H26+(+$W$12)))</f>
        <v/>
      </c>
      <c r="X26" s="261" t="str">
        <f>IF(D26="","",IF(X12="","",I26+(+$X$12)))</f>
        <v/>
      </c>
      <c r="Y26" s="140"/>
      <c r="Z26" s="140"/>
      <c r="AA26"/>
      <c r="AB26"/>
      <c r="AC26"/>
      <c r="AD26"/>
      <c r="AE26"/>
    </row>
    <row r="27" spans="1:39" s="3" customFormat="1" ht="15" customHeight="1" x14ac:dyDescent="0.35">
      <c r="A27" s="260"/>
      <c r="B27" s="30"/>
      <c r="C27" s="50"/>
      <c r="D27" s="63" t="str">
        <f t="shared" si="8"/>
        <v/>
      </c>
      <c r="E27" s="51"/>
      <c r="F27" s="30"/>
      <c r="G27" s="29"/>
      <c r="H27" s="29"/>
      <c r="I27" s="29"/>
      <c r="J27" s="65" t="str">
        <f t="shared" si="10"/>
        <v/>
      </c>
      <c r="K27" s="65" t="str">
        <f t="shared" si="11"/>
        <v/>
      </c>
      <c r="L27" s="65" t="str">
        <f t="shared" si="12"/>
        <v/>
      </c>
      <c r="M27" s="65" t="str">
        <f t="shared" si="13"/>
        <v/>
      </c>
      <c r="N27" s="29"/>
      <c r="O27" s="29"/>
      <c r="P27" s="29"/>
      <c r="Q27" s="29"/>
      <c r="R27" s="29"/>
      <c r="S27" s="29"/>
      <c r="T27" s="29"/>
      <c r="U27" s="29"/>
      <c r="V27" s="108">
        <f t="shared" si="9"/>
        <v>0</v>
      </c>
      <c r="W27" s="108" t="str">
        <f>IF(D27="","",IF(W12="","",H27+(+$W$12)))</f>
        <v/>
      </c>
      <c r="X27" s="261" t="str">
        <f>IF(D27="","",IF(X12="","",I27+(+$X$12)))</f>
        <v/>
      </c>
      <c r="Y27" s="140"/>
      <c r="Z27" s="140"/>
      <c r="AA27"/>
      <c r="AB27"/>
      <c r="AC27"/>
      <c r="AD27"/>
      <c r="AE27"/>
    </row>
    <row r="28" spans="1:39" s="3" customFormat="1" ht="15" customHeight="1" x14ac:dyDescent="0.35">
      <c r="A28" s="260"/>
      <c r="B28" s="30"/>
      <c r="C28" s="50"/>
      <c r="D28" s="63" t="str">
        <f t="shared" si="8"/>
        <v/>
      </c>
      <c r="E28" s="51"/>
      <c r="F28" s="30"/>
      <c r="G28" s="29"/>
      <c r="H28" s="29"/>
      <c r="I28" s="29"/>
      <c r="J28" s="65" t="str">
        <f t="shared" si="10"/>
        <v/>
      </c>
      <c r="K28" s="65" t="str">
        <f t="shared" si="11"/>
        <v/>
      </c>
      <c r="L28" s="65" t="str">
        <f t="shared" si="12"/>
        <v/>
      </c>
      <c r="M28" s="65" t="str">
        <f t="shared" si="13"/>
        <v/>
      </c>
      <c r="N28" s="29"/>
      <c r="O28" s="29"/>
      <c r="P28" s="29"/>
      <c r="Q28" s="29"/>
      <c r="R28" s="29"/>
      <c r="S28" s="29"/>
      <c r="T28" s="29"/>
      <c r="U28" s="29"/>
      <c r="V28" s="108">
        <f t="shared" si="9"/>
        <v>0</v>
      </c>
      <c r="W28" s="108" t="str">
        <f>IF(D28="","",IF(W12="","",H28+(+$W$12)))</f>
        <v/>
      </c>
      <c r="X28" s="261" t="str">
        <f>IF(D28="","",IF(X12="","",I28+(+$X$12)))</f>
        <v/>
      </c>
      <c r="Y28" s="33"/>
      <c r="Z28" s="33"/>
      <c r="AA28"/>
      <c r="AB28"/>
      <c r="AC28"/>
      <c r="AD28"/>
      <c r="AE28"/>
    </row>
    <row r="29" spans="1:39" s="3" customFormat="1" ht="15" customHeight="1" x14ac:dyDescent="0.35">
      <c r="A29" s="260"/>
      <c r="B29" s="30"/>
      <c r="C29" s="50"/>
      <c r="D29" s="63" t="str">
        <f t="shared" si="8"/>
        <v/>
      </c>
      <c r="E29" s="51"/>
      <c r="F29" s="30"/>
      <c r="G29" s="29"/>
      <c r="H29" s="29"/>
      <c r="I29" s="29"/>
      <c r="J29" s="65" t="str">
        <f t="shared" si="10"/>
        <v/>
      </c>
      <c r="K29" s="65" t="str">
        <f t="shared" si="11"/>
        <v/>
      </c>
      <c r="L29" s="65" t="str">
        <f t="shared" si="12"/>
        <v/>
      </c>
      <c r="M29" s="65" t="str">
        <f t="shared" si="13"/>
        <v/>
      </c>
      <c r="N29" s="29"/>
      <c r="O29" s="29"/>
      <c r="P29" s="29"/>
      <c r="Q29" s="29"/>
      <c r="R29" s="29"/>
      <c r="S29" s="29"/>
      <c r="T29" s="29"/>
      <c r="U29" s="29"/>
      <c r="V29" s="108">
        <f t="shared" si="9"/>
        <v>0</v>
      </c>
      <c r="W29" s="108" t="str">
        <f>IF(D29="","",IF(W12="","",H29+(+$W$12)))</f>
        <v/>
      </c>
      <c r="X29" s="261" t="str">
        <f>IF(D29="","",IF(X12="","",I29+(+$X$12)))</f>
        <v/>
      </c>
      <c r="Y29" s="33"/>
      <c r="Z29" s="33"/>
      <c r="AA29"/>
    </row>
    <row r="30" spans="1:39" s="3" customFormat="1" ht="15" customHeight="1" x14ac:dyDescent="0.35">
      <c r="A30" s="260"/>
      <c r="B30" s="30"/>
      <c r="C30" s="50"/>
      <c r="D30" s="63" t="str">
        <f t="shared" si="8"/>
        <v/>
      </c>
      <c r="E30" s="51"/>
      <c r="F30" s="30"/>
      <c r="G30" s="29"/>
      <c r="H30" s="29"/>
      <c r="I30" s="29"/>
      <c r="J30" s="65" t="str">
        <f t="shared" si="10"/>
        <v/>
      </c>
      <c r="K30" s="65" t="str">
        <f t="shared" si="11"/>
        <v/>
      </c>
      <c r="L30" s="65" t="str">
        <f t="shared" si="12"/>
        <v/>
      </c>
      <c r="M30" s="65" t="str">
        <f t="shared" si="13"/>
        <v/>
      </c>
      <c r="N30" s="29"/>
      <c r="O30" s="29"/>
      <c r="P30" s="29"/>
      <c r="Q30" s="29"/>
      <c r="R30" s="29"/>
      <c r="S30" s="29"/>
      <c r="T30" s="29"/>
      <c r="U30" s="29"/>
      <c r="V30" s="108">
        <f t="shared" si="9"/>
        <v>0</v>
      </c>
      <c r="W30" s="108" t="str">
        <f>IF(D30="","",IF(W12="","",H30+(+$W$12)))</f>
        <v/>
      </c>
      <c r="X30" s="261" t="str">
        <f>IF(D30="","",IF(X12="","",I30+(+$X$12)))</f>
        <v/>
      </c>
      <c r="Y30" s="33"/>
      <c r="Z30" s="33"/>
      <c r="AA30"/>
    </row>
    <row r="31" spans="1:39" s="3" customFormat="1" ht="15" customHeight="1" x14ac:dyDescent="0.35">
      <c r="A31" s="260"/>
      <c r="B31" s="30"/>
      <c r="C31" s="50"/>
      <c r="D31" s="63" t="str">
        <f t="shared" si="8"/>
        <v/>
      </c>
      <c r="E31" s="51"/>
      <c r="F31" s="30"/>
      <c r="G31" s="29"/>
      <c r="H31" s="29"/>
      <c r="I31" s="29"/>
      <c r="J31" s="65" t="str">
        <f t="shared" si="10"/>
        <v/>
      </c>
      <c r="K31" s="65" t="str">
        <f t="shared" si="11"/>
        <v/>
      </c>
      <c r="L31" s="65" t="str">
        <f t="shared" si="12"/>
        <v/>
      </c>
      <c r="M31" s="65" t="str">
        <f t="shared" si="13"/>
        <v/>
      </c>
      <c r="N31" s="29"/>
      <c r="O31" s="29"/>
      <c r="P31" s="29"/>
      <c r="Q31" s="29"/>
      <c r="R31" s="29"/>
      <c r="S31" s="29"/>
      <c r="T31" s="29"/>
      <c r="U31" s="29"/>
      <c r="V31" s="108">
        <f t="shared" si="9"/>
        <v>0</v>
      </c>
      <c r="W31" s="108" t="str">
        <f>IF(D31="","",IF(W12="","",H31+(+$W$12)))</f>
        <v/>
      </c>
      <c r="X31" s="261" t="str">
        <f>IF(D31="","",IF(X12="","",I31+(+$X$12)))</f>
        <v/>
      </c>
      <c r="Y31" s="33"/>
      <c r="Z31" s="33"/>
      <c r="AA31"/>
    </row>
    <row r="32" spans="1:39" s="3" customFormat="1" ht="15" customHeight="1" x14ac:dyDescent="0.35">
      <c r="A32" s="260"/>
      <c r="B32" s="30"/>
      <c r="C32" s="50"/>
      <c r="D32" s="63" t="str">
        <f t="shared" si="8"/>
        <v/>
      </c>
      <c r="E32" s="51"/>
      <c r="F32" s="30"/>
      <c r="G32" s="29"/>
      <c r="H32" s="29"/>
      <c r="I32" s="29"/>
      <c r="J32" s="65" t="str">
        <f t="shared" si="10"/>
        <v/>
      </c>
      <c r="K32" s="65" t="str">
        <f t="shared" si="11"/>
        <v/>
      </c>
      <c r="L32" s="65" t="str">
        <f t="shared" si="12"/>
        <v/>
      </c>
      <c r="M32" s="65" t="str">
        <f t="shared" si="13"/>
        <v/>
      </c>
      <c r="N32" s="29"/>
      <c r="O32" s="29"/>
      <c r="P32" s="29"/>
      <c r="Q32" s="29"/>
      <c r="R32" s="29"/>
      <c r="S32" s="29"/>
      <c r="T32" s="29"/>
      <c r="U32" s="29"/>
      <c r="V32" s="108">
        <f t="shared" si="9"/>
        <v>0</v>
      </c>
      <c r="W32" s="108" t="str">
        <f>IF(D32="","",IF(W12="","",H32+(+$W$12)))</f>
        <v/>
      </c>
      <c r="X32" s="261" t="str">
        <f>IF(D32="","",IF(X12="","",I32+(+$X$12)))</f>
        <v/>
      </c>
      <c r="Y32" s="33"/>
      <c r="Z32" s="33"/>
      <c r="AA32"/>
    </row>
    <row r="33" spans="1:28" s="3" customFormat="1" ht="15" customHeight="1" x14ac:dyDescent="0.35">
      <c r="A33" s="260"/>
      <c r="B33" s="30"/>
      <c r="C33" s="50"/>
      <c r="D33" s="63" t="str">
        <f t="shared" si="8"/>
        <v/>
      </c>
      <c r="E33" s="51"/>
      <c r="F33" s="30"/>
      <c r="G33" s="29"/>
      <c r="H33" s="29"/>
      <c r="I33" s="29"/>
      <c r="J33" s="65" t="str">
        <f t="shared" si="10"/>
        <v/>
      </c>
      <c r="K33" s="65" t="str">
        <f t="shared" si="11"/>
        <v/>
      </c>
      <c r="L33" s="65" t="str">
        <f t="shared" si="12"/>
        <v/>
      </c>
      <c r="M33" s="65" t="str">
        <f t="shared" si="13"/>
        <v/>
      </c>
      <c r="N33" s="29"/>
      <c r="O33" s="29"/>
      <c r="P33" s="29"/>
      <c r="Q33" s="29"/>
      <c r="R33" s="29"/>
      <c r="S33" s="29"/>
      <c r="T33" s="29"/>
      <c r="U33" s="29"/>
      <c r="V33" s="108">
        <f t="shared" si="9"/>
        <v>0</v>
      </c>
      <c r="W33" s="108" t="str">
        <f>IF(D33="","",IF(W12="","",H33+(+$W$12)))</f>
        <v/>
      </c>
      <c r="X33" s="261" t="str">
        <f>IF(D33="","",IF(X12="","",I33+(+$X$12)))</f>
        <v/>
      </c>
      <c r="Y33" s="33"/>
      <c r="Z33" s="33"/>
      <c r="AA33"/>
    </row>
    <row r="34" spans="1:28" s="3" customFormat="1" ht="15" customHeight="1" x14ac:dyDescent="0.35">
      <c r="A34" s="260"/>
      <c r="B34" s="30"/>
      <c r="C34" s="50"/>
      <c r="D34" s="63" t="str">
        <f t="shared" si="8"/>
        <v/>
      </c>
      <c r="E34" s="51"/>
      <c r="F34" s="30"/>
      <c r="G34" s="29"/>
      <c r="H34" s="29"/>
      <c r="I34" s="29"/>
      <c r="J34" s="65" t="str">
        <f t="shared" si="10"/>
        <v/>
      </c>
      <c r="K34" s="65" t="str">
        <f t="shared" si="11"/>
        <v/>
      </c>
      <c r="L34" s="65" t="str">
        <f t="shared" si="12"/>
        <v/>
      </c>
      <c r="M34" s="65" t="str">
        <f t="shared" si="13"/>
        <v/>
      </c>
      <c r="N34" s="29"/>
      <c r="O34" s="29"/>
      <c r="P34" s="29"/>
      <c r="Q34" s="29"/>
      <c r="R34" s="29"/>
      <c r="S34" s="29"/>
      <c r="T34" s="29"/>
      <c r="U34" s="29"/>
      <c r="V34" s="108">
        <f t="shared" si="9"/>
        <v>0</v>
      </c>
      <c r="W34" s="108" t="str">
        <f>IF(D34="","",IF(W12="","",H34+(+$W$12)))</f>
        <v/>
      </c>
      <c r="X34" s="261" t="str">
        <f>IF(D34="","",IF(X12="","",I34+(+$X$12)))</f>
        <v/>
      </c>
      <c r="Y34" s="33"/>
      <c r="Z34" s="33"/>
      <c r="AA34"/>
    </row>
    <row r="35" spans="1:28" s="3" customFormat="1" ht="15" customHeight="1" x14ac:dyDescent="0.35">
      <c r="A35" s="260"/>
      <c r="B35" s="30"/>
      <c r="C35" s="50"/>
      <c r="D35" s="63" t="str">
        <f t="shared" si="8"/>
        <v/>
      </c>
      <c r="E35" s="51"/>
      <c r="F35" s="30"/>
      <c r="G35" s="29"/>
      <c r="H35" s="29"/>
      <c r="I35" s="29"/>
      <c r="J35" s="65" t="str">
        <f t="shared" si="10"/>
        <v/>
      </c>
      <c r="K35" s="65" t="str">
        <f t="shared" si="11"/>
        <v/>
      </c>
      <c r="L35" s="65" t="str">
        <f t="shared" si="12"/>
        <v/>
      </c>
      <c r="M35" s="65" t="str">
        <f t="shared" si="13"/>
        <v/>
      </c>
      <c r="N35" s="29"/>
      <c r="O35" s="29"/>
      <c r="P35" s="29"/>
      <c r="Q35" s="29"/>
      <c r="R35" s="29"/>
      <c r="S35" s="29"/>
      <c r="T35" s="29"/>
      <c r="U35" s="29"/>
      <c r="V35" s="108">
        <f t="shared" si="9"/>
        <v>0</v>
      </c>
      <c r="W35" s="108" t="str">
        <f>IF(D35="","",IF(W12="","",H35+(+$W$12)))</f>
        <v/>
      </c>
      <c r="X35" s="261" t="str">
        <f>IF(D35="","",IF(X12="","",I35+(+$X$12)))</f>
        <v/>
      </c>
      <c r="Y35" s="33"/>
      <c r="Z35" s="33"/>
      <c r="AA35"/>
    </row>
    <row r="36" spans="1:28" s="3" customFormat="1" ht="15" customHeight="1" x14ac:dyDescent="0.35">
      <c r="A36" s="260"/>
      <c r="B36" s="30"/>
      <c r="C36" s="50"/>
      <c r="D36" s="63" t="str">
        <f t="shared" si="8"/>
        <v/>
      </c>
      <c r="E36" s="51"/>
      <c r="F36" s="30"/>
      <c r="G36" s="29"/>
      <c r="H36" s="29"/>
      <c r="I36" s="29"/>
      <c r="J36" s="65" t="str">
        <f t="shared" si="10"/>
        <v/>
      </c>
      <c r="K36" s="65" t="str">
        <f t="shared" si="11"/>
        <v/>
      </c>
      <c r="L36" s="65" t="str">
        <f t="shared" si="12"/>
        <v/>
      </c>
      <c r="M36" s="65" t="str">
        <f t="shared" si="13"/>
        <v/>
      </c>
      <c r="N36" s="29"/>
      <c r="O36" s="29"/>
      <c r="P36" s="29"/>
      <c r="Q36" s="29"/>
      <c r="R36" s="29"/>
      <c r="S36" s="29"/>
      <c r="T36" s="29"/>
      <c r="U36" s="29"/>
      <c r="V36" s="108">
        <f t="shared" si="9"/>
        <v>0</v>
      </c>
      <c r="W36" s="108" t="str">
        <f>IF(D36="","",IF(W12="","",H36+(+$W$12)))</f>
        <v/>
      </c>
      <c r="X36" s="261" t="str">
        <f>IF(D36="","",IF(X12="","",I36+(+$X$12)))</f>
        <v/>
      </c>
      <c r="Y36" s="33"/>
      <c r="Z36" s="33"/>
      <c r="AA36" s="4"/>
    </row>
    <row r="37" spans="1:28" s="3" customFormat="1" ht="15" customHeight="1" x14ac:dyDescent="0.35">
      <c r="A37" s="260"/>
      <c r="B37" s="30"/>
      <c r="C37" s="50"/>
      <c r="D37" s="63" t="str">
        <f t="shared" si="8"/>
        <v/>
      </c>
      <c r="E37" s="51"/>
      <c r="F37" s="30"/>
      <c r="G37" s="29"/>
      <c r="H37" s="29"/>
      <c r="I37" s="29"/>
      <c r="J37" s="65" t="str">
        <f t="shared" si="10"/>
        <v/>
      </c>
      <c r="K37" s="65" t="str">
        <f t="shared" si="11"/>
        <v/>
      </c>
      <c r="L37" s="65" t="str">
        <f t="shared" si="12"/>
        <v/>
      </c>
      <c r="M37" s="65" t="str">
        <f t="shared" si="13"/>
        <v/>
      </c>
      <c r="N37" s="29"/>
      <c r="O37" s="29"/>
      <c r="P37" s="29"/>
      <c r="Q37" s="29"/>
      <c r="R37" s="29"/>
      <c r="S37" s="29"/>
      <c r="T37" s="29"/>
      <c r="U37" s="29"/>
      <c r="V37" s="108">
        <f t="shared" si="9"/>
        <v>0</v>
      </c>
      <c r="W37" s="108" t="str">
        <f>IF(D37="","",IF(W12="","",H37+(+$W$12)))</f>
        <v/>
      </c>
      <c r="X37" s="261" t="str">
        <f>IF(D37="","",IF(X12="","",I37+(+$X$12)))</f>
        <v/>
      </c>
      <c r="Y37" s="33"/>
      <c r="Z37" s="33"/>
    </row>
    <row r="38" spans="1:28" s="3" customFormat="1" ht="15" customHeight="1" x14ac:dyDescent="0.35">
      <c r="A38" s="260"/>
      <c r="B38" s="30"/>
      <c r="C38" s="50"/>
      <c r="D38" s="63" t="str">
        <f t="shared" si="8"/>
        <v/>
      </c>
      <c r="E38" s="51"/>
      <c r="F38" s="102"/>
      <c r="G38" s="29"/>
      <c r="H38" s="29"/>
      <c r="I38" s="29"/>
      <c r="J38" s="65" t="str">
        <f t="shared" si="10"/>
        <v/>
      </c>
      <c r="K38" s="65" t="str">
        <f t="shared" si="11"/>
        <v/>
      </c>
      <c r="L38" s="65" t="str">
        <f t="shared" si="12"/>
        <v/>
      </c>
      <c r="M38" s="65" t="str">
        <f t="shared" si="13"/>
        <v/>
      </c>
      <c r="N38" s="29"/>
      <c r="O38" s="29"/>
      <c r="P38" s="29"/>
      <c r="Q38" s="29"/>
      <c r="R38" s="29"/>
      <c r="S38" s="29"/>
      <c r="T38" s="29"/>
      <c r="U38" s="29"/>
      <c r="V38" s="108">
        <f t="shared" si="9"/>
        <v>0</v>
      </c>
      <c r="W38" s="108" t="str">
        <f>IF(D38="","",IF(W12="","",H38+(+$W$12)))</f>
        <v/>
      </c>
      <c r="X38" s="261" t="str">
        <f>IF(D38="","",IF(X12="","",I38+(+$X$12)))</f>
        <v/>
      </c>
      <c r="Y38" s="33"/>
      <c r="Z38" s="33"/>
    </row>
    <row r="39" spans="1:28" ht="15" customHeight="1" x14ac:dyDescent="0.35">
      <c r="A39" s="260"/>
      <c r="B39" s="30"/>
      <c r="C39" s="50"/>
      <c r="D39" s="63" t="str">
        <f t="shared" si="8"/>
        <v/>
      </c>
      <c r="E39" s="51"/>
      <c r="F39" s="102"/>
      <c r="G39" s="29"/>
      <c r="H39" s="29"/>
      <c r="I39" s="29"/>
      <c r="J39" s="65" t="str">
        <f t="shared" si="10"/>
        <v/>
      </c>
      <c r="K39" s="65" t="str">
        <f t="shared" si="11"/>
        <v/>
      </c>
      <c r="L39" s="65" t="str">
        <f t="shared" si="12"/>
        <v/>
      </c>
      <c r="M39" s="65" t="str">
        <f t="shared" si="13"/>
        <v/>
      </c>
      <c r="N39" s="29"/>
      <c r="O39" s="29"/>
      <c r="P39" s="29"/>
      <c r="Q39" s="29"/>
      <c r="R39" s="29"/>
      <c r="S39" s="29"/>
      <c r="T39" s="29"/>
      <c r="U39" s="29"/>
      <c r="V39" s="108">
        <f t="shared" si="9"/>
        <v>0</v>
      </c>
      <c r="W39" s="108" t="str">
        <f>IF(D39="","",IF(W12="","",H39+(+$W$12)))</f>
        <v/>
      </c>
      <c r="X39" s="261" t="str">
        <f>IF(D39="","",IF(X12="","",I39+(+$X$12)))</f>
        <v/>
      </c>
      <c r="Y39" s="33"/>
      <c r="Z39" s="33"/>
    </row>
    <row r="40" spans="1:28" ht="15" customHeight="1" x14ac:dyDescent="0.35">
      <c r="A40" s="260"/>
      <c r="B40" s="30"/>
      <c r="C40" s="50"/>
      <c r="D40" s="63" t="str">
        <f t="shared" si="8"/>
        <v/>
      </c>
      <c r="E40" s="51"/>
      <c r="F40" s="102"/>
      <c r="G40" s="29"/>
      <c r="H40" s="29"/>
      <c r="I40" s="29"/>
      <c r="J40" s="65" t="str">
        <f t="shared" si="10"/>
        <v/>
      </c>
      <c r="K40" s="65" t="str">
        <f t="shared" si="11"/>
        <v/>
      </c>
      <c r="L40" s="65" t="str">
        <f t="shared" si="12"/>
        <v/>
      </c>
      <c r="M40" s="65" t="str">
        <f t="shared" si="13"/>
        <v/>
      </c>
      <c r="N40" s="29"/>
      <c r="O40" s="29"/>
      <c r="P40" s="29"/>
      <c r="Q40" s="29"/>
      <c r="R40" s="29"/>
      <c r="S40" s="29"/>
      <c r="T40" s="29"/>
      <c r="U40" s="29"/>
      <c r="V40" s="108">
        <f t="shared" si="9"/>
        <v>0</v>
      </c>
      <c r="W40" s="108" t="str">
        <f>IF(D40="","",IF(W12="","",H40+(+$W$12)))</f>
        <v/>
      </c>
      <c r="X40" s="261" t="str">
        <f>IF(D40="","",IF(X12="","",I40+(+$X$12)))</f>
        <v/>
      </c>
      <c r="Y40" s="33"/>
      <c r="Z40" s="33"/>
    </row>
    <row r="41" spans="1:28" ht="15" customHeight="1" x14ac:dyDescent="0.35">
      <c r="A41" s="260"/>
      <c r="B41" s="30"/>
      <c r="C41" s="50"/>
      <c r="D41" s="63" t="str">
        <f t="shared" si="8"/>
        <v/>
      </c>
      <c r="E41" s="51"/>
      <c r="F41" s="102"/>
      <c r="G41" s="29"/>
      <c r="H41" s="29"/>
      <c r="I41" s="29"/>
      <c r="J41" s="65" t="str">
        <f t="shared" si="10"/>
        <v/>
      </c>
      <c r="K41" s="65" t="str">
        <f t="shared" si="11"/>
        <v/>
      </c>
      <c r="L41" s="65" t="str">
        <f t="shared" si="12"/>
        <v/>
      </c>
      <c r="M41" s="65" t="str">
        <f t="shared" si="13"/>
        <v/>
      </c>
      <c r="N41" s="29"/>
      <c r="O41" s="29"/>
      <c r="P41" s="29"/>
      <c r="Q41" s="29"/>
      <c r="R41" s="29"/>
      <c r="S41" s="29"/>
      <c r="T41" s="29"/>
      <c r="U41" s="29"/>
      <c r="V41" s="108">
        <f t="shared" si="9"/>
        <v>0</v>
      </c>
      <c r="W41" s="108" t="str">
        <f>IF(D41="","",IF(W12="","",H41+(+$W$12)))</f>
        <v/>
      </c>
      <c r="X41" s="261" t="str">
        <f>IF(D41="","",IF(X12="","",I41+(+$X$12)))</f>
        <v/>
      </c>
      <c r="Y41" s="33"/>
      <c r="Z41" s="33"/>
    </row>
    <row r="42" spans="1:28" ht="15" customHeight="1" x14ac:dyDescent="0.35">
      <c r="A42" s="260"/>
      <c r="B42" s="30"/>
      <c r="C42" s="50"/>
      <c r="D42" s="63" t="str">
        <f t="shared" si="8"/>
        <v/>
      </c>
      <c r="E42" s="51"/>
      <c r="F42" s="102"/>
      <c r="G42" s="29"/>
      <c r="H42" s="29"/>
      <c r="I42" s="29"/>
      <c r="J42" s="65" t="str">
        <f t="shared" si="10"/>
        <v/>
      </c>
      <c r="K42" s="65" t="str">
        <f t="shared" si="11"/>
        <v/>
      </c>
      <c r="L42" s="65" t="str">
        <f t="shared" si="12"/>
        <v/>
      </c>
      <c r="M42" s="65" t="str">
        <f t="shared" si="13"/>
        <v/>
      </c>
      <c r="N42" s="29"/>
      <c r="O42" s="29"/>
      <c r="P42" s="29"/>
      <c r="Q42" s="29"/>
      <c r="R42" s="29"/>
      <c r="S42" s="29"/>
      <c r="T42" s="29"/>
      <c r="U42" s="29"/>
      <c r="V42" s="108">
        <f t="shared" si="9"/>
        <v>0</v>
      </c>
      <c r="W42" s="108" t="str">
        <f>IF(D42="","",IF(W12="","",H42+(+$W$12)))</f>
        <v/>
      </c>
      <c r="X42" s="261" t="str">
        <f>IF(D42="","",IF(X12="","",I42+(+$X$12)))</f>
        <v/>
      </c>
      <c r="Y42" s="33"/>
      <c r="Z42" s="33"/>
    </row>
    <row r="43" spans="1:28" ht="15" customHeight="1" x14ac:dyDescent="0.35">
      <c r="A43" s="260"/>
      <c r="B43" s="30"/>
      <c r="C43" s="50"/>
      <c r="D43" s="63" t="str">
        <f t="shared" si="8"/>
        <v/>
      </c>
      <c r="E43" s="51"/>
      <c r="F43" s="102"/>
      <c r="G43" s="29"/>
      <c r="H43" s="29"/>
      <c r="I43" s="29"/>
      <c r="J43" s="65" t="str">
        <f t="shared" si="10"/>
        <v/>
      </c>
      <c r="K43" s="65" t="str">
        <f t="shared" si="11"/>
        <v/>
      </c>
      <c r="L43" s="65" t="str">
        <f t="shared" si="12"/>
        <v/>
      </c>
      <c r="M43" s="65" t="str">
        <f t="shared" si="13"/>
        <v/>
      </c>
      <c r="N43" s="29"/>
      <c r="O43" s="29"/>
      <c r="P43" s="29"/>
      <c r="Q43" s="29"/>
      <c r="R43" s="29"/>
      <c r="S43" s="29"/>
      <c r="T43" s="29"/>
      <c r="U43" s="29"/>
      <c r="V43" s="108">
        <f t="shared" si="9"/>
        <v>0</v>
      </c>
      <c r="W43" s="108" t="str">
        <f>IF(D43="","",IF(W12="","",H43+(+$W$12)))</f>
        <v/>
      </c>
      <c r="X43" s="261" t="str">
        <f>IF(D43="","",IF(X12="","",I43+(+$X$12)))</f>
        <v/>
      </c>
      <c r="Y43" s="33"/>
      <c r="Z43" s="33"/>
    </row>
    <row r="44" spans="1:28" ht="15" customHeight="1" x14ac:dyDescent="0.35">
      <c r="A44" s="260"/>
      <c r="B44" s="30"/>
      <c r="C44" s="50"/>
      <c r="D44" s="63" t="str">
        <f t="shared" si="8"/>
        <v/>
      </c>
      <c r="E44" s="51"/>
      <c r="F44" s="102"/>
      <c r="G44" s="29"/>
      <c r="H44" s="29"/>
      <c r="I44" s="29"/>
      <c r="J44" s="65" t="str">
        <f t="shared" si="10"/>
        <v/>
      </c>
      <c r="K44" s="65" t="str">
        <f t="shared" si="11"/>
        <v/>
      </c>
      <c r="L44" s="65" t="str">
        <f t="shared" si="12"/>
        <v/>
      </c>
      <c r="M44" s="65" t="str">
        <f t="shared" si="13"/>
        <v/>
      </c>
      <c r="N44" s="29"/>
      <c r="O44" s="29"/>
      <c r="P44" s="29"/>
      <c r="Q44" s="29"/>
      <c r="R44" s="29"/>
      <c r="S44" s="29"/>
      <c r="T44" s="29"/>
      <c r="U44" s="29"/>
      <c r="V44" s="108">
        <f t="shared" si="9"/>
        <v>0</v>
      </c>
      <c r="W44" s="108" t="str">
        <f>IF(D44="","",IF(W12="","",H44+(+$W$12)))</f>
        <v/>
      </c>
      <c r="X44" s="261" t="str">
        <f>IF(D44="","",IF(X12="","",I44+(+$X$12)))</f>
        <v/>
      </c>
      <c r="Y44" s="183"/>
      <c r="Z44" s="183"/>
    </row>
    <row r="45" spans="1:28" ht="15" customHeight="1" x14ac:dyDescent="0.35">
      <c r="A45" s="260"/>
      <c r="B45" s="30"/>
      <c r="C45" s="50"/>
      <c r="D45" s="63" t="str">
        <f t="shared" si="8"/>
        <v/>
      </c>
      <c r="E45" s="51"/>
      <c r="F45" s="102"/>
      <c r="G45" s="29"/>
      <c r="H45" s="29"/>
      <c r="I45" s="29"/>
      <c r="J45" s="65" t="str">
        <f t="shared" si="10"/>
        <v/>
      </c>
      <c r="K45" s="65" t="str">
        <f t="shared" si="11"/>
        <v/>
      </c>
      <c r="L45" s="65" t="str">
        <f t="shared" si="12"/>
        <v/>
      </c>
      <c r="M45" s="65" t="str">
        <f t="shared" si="13"/>
        <v/>
      </c>
      <c r="N45" s="29"/>
      <c r="O45" s="29"/>
      <c r="P45" s="29"/>
      <c r="Q45" s="29"/>
      <c r="R45" s="29"/>
      <c r="S45" s="29"/>
      <c r="T45" s="29"/>
      <c r="U45" s="29"/>
      <c r="V45" s="108">
        <f t="shared" si="9"/>
        <v>0</v>
      </c>
      <c r="W45" s="108" t="str">
        <f>IF(D45="","",IF(W12="","",H45+(+$W$12)))</f>
        <v/>
      </c>
      <c r="X45" s="261" t="str">
        <f>IF(D45="","",IF(X12="","",I45+(+$X$12)))</f>
        <v/>
      </c>
      <c r="Y45" s="33"/>
      <c r="Z45" s="58"/>
      <c r="AB45" s="9"/>
    </row>
    <row r="46" spans="1:28" ht="15" customHeight="1" x14ac:dyDescent="0.35">
      <c r="A46" s="260"/>
      <c r="B46" s="30"/>
      <c r="C46" s="50"/>
      <c r="D46" s="63" t="str">
        <f t="shared" si="8"/>
        <v/>
      </c>
      <c r="E46" s="51"/>
      <c r="F46" s="102"/>
      <c r="G46" s="29"/>
      <c r="H46" s="29"/>
      <c r="I46" s="29"/>
      <c r="J46" s="65" t="str">
        <f t="shared" si="10"/>
        <v/>
      </c>
      <c r="K46" s="65" t="str">
        <f t="shared" si="11"/>
        <v/>
      </c>
      <c r="L46" s="65" t="str">
        <f t="shared" si="12"/>
        <v/>
      </c>
      <c r="M46" s="65" t="str">
        <f t="shared" si="13"/>
        <v/>
      </c>
      <c r="N46" s="29"/>
      <c r="O46" s="29"/>
      <c r="P46" s="29"/>
      <c r="Q46" s="29"/>
      <c r="R46" s="29"/>
      <c r="S46" s="29"/>
      <c r="T46" s="29"/>
      <c r="U46" s="29"/>
      <c r="V46" s="108">
        <f t="shared" si="9"/>
        <v>0</v>
      </c>
      <c r="W46" s="108" t="str">
        <f>IF(D46="","",IF(W12="","",H46+(+$W$12)))</f>
        <v/>
      </c>
      <c r="X46" s="261" t="str">
        <f>IF(D46="","",IF(X12="","",I46+(+$X$12)))</f>
        <v/>
      </c>
      <c r="Y46" s="55"/>
      <c r="Z46" s="55"/>
      <c r="AA46" s="9"/>
      <c r="AB46" s="8"/>
    </row>
    <row r="47" spans="1:28" ht="15" customHeight="1" thickBot="1" x14ac:dyDescent="0.4">
      <c r="A47" s="262"/>
      <c r="B47" s="263"/>
      <c r="C47" s="264"/>
      <c r="D47" s="265" t="str">
        <f t="shared" si="8"/>
        <v/>
      </c>
      <c r="E47" s="266"/>
      <c r="F47" s="267"/>
      <c r="G47" s="268"/>
      <c r="H47" s="268"/>
      <c r="I47" s="268"/>
      <c r="J47" s="269" t="str">
        <f t="shared" si="10"/>
        <v/>
      </c>
      <c r="K47" s="269" t="str">
        <f t="shared" si="11"/>
        <v/>
      </c>
      <c r="L47" s="269" t="str">
        <f t="shared" si="12"/>
        <v/>
      </c>
      <c r="M47" s="269" t="str">
        <f t="shared" si="13"/>
        <v/>
      </c>
      <c r="N47" s="268"/>
      <c r="O47" s="268"/>
      <c r="P47" s="268"/>
      <c r="Q47" s="268"/>
      <c r="R47" s="268"/>
      <c r="S47" s="268"/>
      <c r="T47" s="268"/>
      <c r="U47" s="268"/>
      <c r="V47" s="270">
        <f t="shared" si="9"/>
        <v>0</v>
      </c>
      <c r="W47" s="270" t="str">
        <f>IF(D47="","",IF(W12="","",H47+(+$W$12)))</f>
        <v/>
      </c>
      <c r="X47" s="271" t="str">
        <f>IF(D47="","",IF(X12="","",I47+(+$X$12)))</f>
        <v/>
      </c>
      <c r="Y47" s="180"/>
      <c r="Z47" s="180"/>
      <c r="AA47" s="8"/>
      <c r="AB47" s="8"/>
    </row>
    <row r="48" spans="1:28" ht="15" customHeight="1" thickTop="1" x14ac:dyDescent="0.35">
      <c r="A48" s="180"/>
      <c r="B48" s="180"/>
      <c r="C48" s="8"/>
      <c r="D48" s="8"/>
      <c r="E48" s="1"/>
      <c r="F48" s="1"/>
    </row>
    <row r="49" spans="1:27" ht="14.5" x14ac:dyDescent="0.35">
      <c r="A49" s="59"/>
      <c r="B49" s="2"/>
      <c r="C49" s="2"/>
      <c r="D49" s="21"/>
      <c r="E49" s="2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37"/>
      <c r="Z49" s="37"/>
      <c r="AA49" s="8"/>
    </row>
    <row r="50" spans="1:27" ht="14.5" x14ac:dyDescent="0.35">
      <c r="A50" s="59"/>
      <c r="B50" s="2"/>
      <c r="C50" s="2"/>
      <c r="D50" s="21"/>
      <c r="E50" s="22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37"/>
      <c r="Z50" s="37"/>
      <c r="AA50" s="3"/>
    </row>
    <row r="51" spans="1:27" ht="14.5" x14ac:dyDescent="0.35">
      <c r="A51" s="59"/>
      <c r="B51" s="2"/>
      <c r="C51" s="2"/>
      <c r="D51" s="21"/>
      <c r="E51" s="22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37"/>
      <c r="Z51" s="37"/>
      <c r="AA51" s="3"/>
    </row>
    <row r="52" spans="1:27" ht="14.5" x14ac:dyDescent="0.35">
      <c r="A52" s="59"/>
      <c r="B52" s="2"/>
      <c r="C52" s="2"/>
      <c r="D52" s="21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37"/>
      <c r="Z52" s="37"/>
      <c r="AA52" s="3"/>
    </row>
    <row r="53" spans="1:27" ht="14.5" x14ac:dyDescent="0.35">
      <c r="A53" s="59"/>
      <c r="B53" s="2"/>
      <c r="C53" s="2"/>
      <c r="D53" s="21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33"/>
      <c r="Z53" s="33"/>
      <c r="AA53" s="3"/>
    </row>
    <row r="54" spans="1:27" ht="14.5" x14ac:dyDescent="0.35">
      <c r="A54" s="59"/>
      <c r="B54" s="2"/>
      <c r="C54" s="2"/>
      <c r="D54" s="21"/>
      <c r="E54" s="22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33"/>
      <c r="Z54" s="33"/>
    </row>
    <row r="55" spans="1:27" ht="14.5" x14ac:dyDescent="0.35">
      <c r="A55" s="59"/>
      <c r="B55" s="2"/>
      <c r="C55" s="2"/>
      <c r="D55" s="21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33"/>
      <c r="Z55" s="33"/>
    </row>
    <row r="56" spans="1:27" ht="14.5" x14ac:dyDescent="0.35">
      <c r="A56" s="59"/>
      <c r="B56" s="2"/>
      <c r="C56" s="2"/>
      <c r="D56" s="21"/>
      <c r="E56" s="22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33"/>
      <c r="Z56" s="33"/>
    </row>
    <row r="57" spans="1:27" ht="14.5" x14ac:dyDescent="0.35">
      <c r="A57" s="59"/>
      <c r="B57" s="2"/>
      <c r="C57" s="2"/>
      <c r="D57" s="21"/>
      <c r="E57" s="22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33"/>
      <c r="Z57" s="33"/>
    </row>
    <row r="58" spans="1:27" ht="14.5" x14ac:dyDescent="0.35">
      <c r="A58" s="59"/>
      <c r="B58" s="2"/>
      <c r="C58" s="2"/>
      <c r="D58" s="21"/>
      <c r="E58" s="22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3"/>
      <c r="Z58" s="33"/>
    </row>
    <row r="59" spans="1:27" ht="14.5" x14ac:dyDescent="0.35">
      <c r="A59" s="59"/>
      <c r="B59" s="43"/>
      <c r="C59" s="43"/>
      <c r="D59" s="38"/>
      <c r="E59" s="22"/>
      <c r="F59" s="24"/>
      <c r="G59" s="24"/>
      <c r="H59" s="24"/>
      <c r="I59" s="24"/>
      <c r="J59" s="139"/>
      <c r="K59" s="139"/>
      <c r="L59" s="139"/>
      <c r="M59" s="139"/>
      <c r="N59" s="24"/>
      <c r="O59" s="24"/>
      <c r="P59" s="24"/>
      <c r="Q59" s="139"/>
      <c r="R59" s="139"/>
      <c r="S59" s="139"/>
      <c r="T59" s="139"/>
      <c r="U59" s="139"/>
      <c r="V59" s="24"/>
      <c r="W59" s="24"/>
      <c r="X59" s="24"/>
      <c r="Y59" s="33"/>
      <c r="Z59" s="33"/>
    </row>
    <row r="60" spans="1:27" ht="14.5" x14ac:dyDescent="0.35">
      <c r="A60" s="38"/>
      <c r="B60" s="39"/>
      <c r="C60" s="2"/>
      <c r="D60" s="21"/>
      <c r="E60" s="40"/>
      <c r="F60" s="23"/>
      <c r="G60" s="24"/>
      <c r="H60" s="24"/>
      <c r="I60" s="24"/>
      <c r="J60" s="139"/>
      <c r="K60" s="139"/>
      <c r="L60" s="139"/>
      <c r="M60" s="139"/>
      <c r="N60" s="24"/>
      <c r="O60" s="24"/>
      <c r="P60" s="24"/>
      <c r="Q60" s="139"/>
      <c r="R60" s="139"/>
      <c r="S60" s="139"/>
      <c r="T60" s="139"/>
      <c r="U60" s="139"/>
      <c r="V60" s="24"/>
      <c r="W60" s="24"/>
      <c r="X60" s="24"/>
      <c r="Y60" s="33"/>
      <c r="Z60" s="33"/>
    </row>
    <row r="61" spans="1:27" ht="14.5" x14ac:dyDescent="0.35">
      <c r="A61" s="59"/>
      <c r="B61" s="41"/>
      <c r="C61" s="2"/>
      <c r="D61" s="21"/>
      <c r="E61" s="44"/>
      <c r="F61" s="23"/>
      <c r="G61" s="21"/>
      <c r="H61" s="22"/>
      <c r="I61" s="24"/>
      <c r="J61" s="139"/>
      <c r="K61" s="139"/>
      <c r="L61" s="139"/>
      <c r="M61" s="139"/>
      <c r="N61" s="24"/>
      <c r="O61" s="24"/>
      <c r="P61" s="24"/>
      <c r="Q61" s="140"/>
      <c r="R61" s="140"/>
      <c r="S61" s="140"/>
      <c r="T61" s="140"/>
      <c r="U61" s="140"/>
      <c r="V61" s="24"/>
      <c r="W61" s="24"/>
      <c r="X61" s="24"/>
      <c r="Y61" s="33"/>
      <c r="Z61" s="33"/>
    </row>
    <row r="62" spans="1:27" ht="14.5" x14ac:dyDescent="0.35">
      <c r="A62" s="59"/>
      <c r="B62" s="2"/>
      <c r="C62" s="2"/>
      <c r="D62" s="21"/>
      <c r="E62" s="45"/>
      <c r="F62" s="23"/>
      <c r="G62" s="21"/>
      <c r="H62" s="22"/>
      <c r="I62" s="24"/>
      <c r="J62" s="139"/>
      <c r="K62" s="139"/>
      <c r="L62" s="139"/>
      <c r="M62" s="139"/>
      <c r="N62" s="24"/>
      <c r="O62" s="24"/>
      <c r="P62" s="24"/>
      <c r="Q62" s="141"/>
      <c r="R62" s="141"/>
      <c r="S62" s="141"/>
      <c r="T62" s="141"/>
      <c r="U62" s="141"/>
      <c r="V62" s="24"/>
      <c r="W62" s="24"/>
      <c r="X62" s="24"/>
      <c r="Y62" s="33"/>
      <c r="Z62" s="33"/>
    </row>
    <row r="63" spans="1:27" ht="14.5" x14ac:dyDescent="0.35">
      <c r="A63" s="59"/>
      <c r="B63" s="2"/>
      <c r="C63" s="2"/>
      <c r="D63" s="21"/>
      <c r="E63" s="42"/>
      <c r="F63" s="23"/>
      <c r="G63" s="21"/>
      <c r="H63" s="22"/>
      <c r="I63" s="24"/>
      <c r="J63" s="139"/>
      <c r="K63" s="139"/>
      <c r="L63" s="139"/>
      <c r="M63" s="139"/>
      <c r="N63" s="24"/>
      <c r="O63" s="24"/>
      <c r="P63" s="24"/>
      <c r="Q63" s="142"/>
      <c r="R63" s="142"/>
      <c r="S63" s="142"/>
      <c r="T63" s="142"/>
      <c r="U63" s="142"/>
      <c r="V63" s="24"/>
      <c r="W63" s="24"/>
      <c r="X63" s="24"/>
      <c r="Y63" s="33"/>
      <c r="Z63" s="33"/>
    </row>
    <row r="64" spans="1:27" ht="14.5" x14ac:dyDescent="0.35">
      <c r="A64" s="59"/>
      <c r="B64" s="2"/>
      <c r="C64" s="2"/>
      <c r="D64" s="21"/>
      <c r="E64" s="42"/>
      <c r="F64" s="23"/>
      <c r="G64" s="21"/>
      <c r="H64" s="22"/>
      <c r="I64" s="24"/>
      <c r="J64" s="139"/>
      <c r="K64" s="139"/>
      <c r="L64" s="139"/>
      <c r="M64" s="139"/>
      <c r="N64" s="24"/>
      <c r="O64" s="24"/>
      <c r="P64" s="24"/>
      <c r="Q64" s="143"/>
      <c r="R64" s="143"/>
      <c r="S64" s="143"/>
      <c r="T64" s="143"/>
      <c r="U64" s="143"/>
      <c r="V64" s="24"/>
      <c r="W64" s="24"/>
      <c r="X64" s="24"/>
      <c r="Y64" s="33"/>
      <c r="Z64" s="33"/>
    </row>
    <row r="65" spans="1:26" ht="14.5" x14ac:dyDescent="0.35">
      <c r="A65" s="59"/>
      <c r="B65" s="2"/>
      <c r="C65" s="2"/>
      <c r="D65" s="21"/>
      <c r="E65" s="40"/>
      <c r="F65" s="23"/>
      <c r="G65" s="24"/>
      <c r="H65" s="24"/>
      <c r="I65" s="24"/>
      <c r="J65" s="139"/>
      <c r="K65" s="139"/>
      <c r="L65" s="139"/>
      <c r="M65" s="139"/>
      <c r="N65" s="24"/>
      <c r="O65" s="24"/>
      <c r="P65" s="24"/>
      <c r="Q65" s="139"/>
      <c r="R65" s="139"/>
      <c r="S65" s="139"/>
      <c r="T65" s="139"/>
      <c r="U65" s="139"/>
      <c r="V65" s="24"/>
      <c r="W65" s="24"/>
      <c r="X65" s="24"/>
      <c r="Y65" s="33"/>
      <c r="Z65" s="33"/>
    </row>
    <row r="66" spans="1:26" ht="14.5" x14ac:dyDescent="0.35">
      <c r="A66" s="38"/>
      <c r="B66" s="2"/>
      <c r="C66" s="2"/>
      <c r="D66" s="21"/>
      <c r="E66" s="40"/>
      <c r="F66" s="23"/>
      <c r="G66" s="24"/>
      <c r="H66" s="24"/>
      <c r="I66" s="24"/>
      <c r="J66" s="139"/>
      <c r="K66" s="139"/>
      <c r="L66" s="139"/>
      <c r="M66" s="139"/>
      <c r="N66" s="24"/>
      <c r="O66" s="24"/>
      <c r="P66" s="24"/>
      <c r="Q66" s="139"/>
      <c r="R66" s="139"/>
      <c r="S66" s="139"/>
      <c r="T66" s="139"/>
      <c r="U66" s="139"/>
      <c r="V66" s="24"/>
      <c r="W66" s="24"/>
      <c r="X66" s="24"/>
      <c r="Y66" s="33"/>
      <c r="Z66" s="33"/>
    </row>
    <row r="67" spans="1:26" ht="14.5" x14ac:dyDescent="0.35">
      <c r="A67" s="38"/>
      <c r="B67" s="2"/>
      <c r="C67" s="2"/>
      <c r="D67" s="21"/>
      <c r="E67" s="22"/>
      <c r="F67" s="23"/>
      <c r="G67" s="24"/>
      <c r="H67" s="24"/>
      <c r="I67" s="24"/>
      <c r="J67" s="139"/>
      <c r="K67" s="139"/>
      <c r="L67" s="139"/>
      <c r="M67" s="139"/>
      <c r="N67" s="24"/>
      <c r="O67" s="24"/>
      <c r="P67" s="24"/>
      <c r="Q67" s="139"/>
      <c r="R67" s="139"/>
      <c r="S67" s="139"/>
      <c r="T67" s="139"/>
      <c r="U67" s="139"/>
      <c r="V67" s="24"/>
      <c r="W67" s="24"/>
      <c r="X67" s="24"/>
      <c r="Y67" s="33"/>
      <c r="Z67" s="33"/>
    </row>
    <row r="68" spans="1:26" ht="14.5" x14ac:dyDescent="0.35">
      <c r="A68" s="38"/>
      <c r="B68" s="2"/>
      <c r="C68" s="2"/>
      <c r="D68" s="21"/>
      <c r="E68" s="22"/>
      <c r="F68" s="23"/>
      <c r="G68" s="24"/>
      <c r="H68" s="24"/>
      <c r="I68" s="24"/>
      <c r="J68" s="139"/>
      <c r="K68" s="139"/>
      <c r="L68" s="139"/>
      <c r="M68" s="139"/>
      <c r="N68" s="24"/>
      <c r="O68" s="24"/>
      <c r="P68" s="24"/>
      <c r="Q68" s="139"/>
      <c r="R68" s="139"/>
      <c r="S68" s="139"/>
      <c r="T68" s="139"/>
      <c r="U68" s="139"/>
      <c r="V68" s="24"/>
      <c r="W68" s="24"/>
      <c r="X68" s="24"/>
      <c r="Y68" s="33"/>
      <c r="Z68" s="33"/>
    </row>
    <row r="69" spans="1:26" ht="14.5" x14ac:dyDescent="0.35">
      <c r="A69" s="38"/>
      <c r="B69" s="2"/>
      <c r="C69" s="2"/>
      <c r="D69" s="21"/>
      <c r="E69" s="22"/>
      <c r="F69" s="23"/>
      <c r="G69" s="24"/>
      <c r="H69" s="24"/>
      <c r="I69" s="24"/>
      <c r="J69" s="139"/>
      <c r="K69" s="139"/>
      <c r="L69" s="139"/>
      <c r="M69" s="139"/>
      <c r="N69" s="24"/>
      <c r="O69" s="24"/>
      <c r="P69" s="24"/>
      <c r="Q69" s="139"/>
      <c r="R69" s="139"/>
      <c r="S69" s="139"/>
      <c r="T69" s="139"/>
      <c r="U69" s="139"/>
      <c r="V69" s="24"/>
      <c r="W69" s="24"/>
      <c r="X69" s="24"/>
      <c r="Y69" s="33"/>
      <c r="Z69" s="33"/>
    </row>
    <row r="70" spans="1:26" ht="14.5" x14ac:dyDescent="0.35">
      <c r="A70" s="38"/>
      <c r="B70" s="2"/>
      <c r="C70" s="2"/>
      <c r="D70" s="21"/>
      <c r="E70" s="22"/>
      <c r="F70" s="23"/>
      <c r="G70" s="24"/>
      <c r="H70" s="24"/>
      <c r="I70" s="24"/>
      <c r="J70" s="139"/>
      <c r="K70" s="139"/>
      <c r="L70" s="139"/>
      <c r="M70" s="139"/>
      <c r="N70" s="24"/>
      <c r="O70" s="24"/>
      <c r="P70" s="24"/>
      <c r="Q70" s="139"/>
      <c r="R70" s="139"/>
      <c r="S70" s="139"/>
      <c r="T70" s="139"/>
      <c r="U70" s="139"/>
      <c r="V70" s="24"/>
      <c r="W70" s="24"/>
      <c r="X70" s="24"/>
      <c r="Y70" s="33"/>
      <c r="Z70" s="33"/>
    </row>
    <row r="71" spans="1:26" ht="14.5" x14ac:dyDescent="0.35">
      <c r="A71" s="38"/>
      <c r="B71" s="2"/>
      <c r="C71" s="2"/>
      <c r="D71" s="21"/>
      <c r="E71" s="22"/>
      <c r="F71" s="23"/>
      <c r="G71" s="24"/>
      <c r="H71" s="24"/>
      <c r="I71" s="24"/>
      <c r="J71" s="139"/>
      <c r="K71" s="139"/>
      <c r="L71" s="139"/>
      <c r="M71" s="139"/>
      <c r="N71" s="24"/>
      <c r="O71" s="24"/>
      <c r="P71" s="24"/>
      <c r="Q71" s="139"/>
      <c r="R71" s="139"/>
      <c r="S71" s="139"/>
      <c r="T71" s="139"/>
      <c r="U71" s="139"/>
      <c r="V71" s="24"/>
      <c r="W71" s="24"/>
      <c r="X71" s="24"/>
      <c r="Y71" s="33"/>
      <c r="Z71" s="33"/>
    </row>
    <row r="72" spans="1:26" ht="14.5" x14ac:dyDescent="0.35">
      <c r="A72" s="38"/>
      <c r="B72" s="2"/>
      <c r="C72" s="2"/>
      <c r="D72" s="21"/>
      <c r="E72" s="22"/>
      <c r="F72" s="23"/>
      <c r="G72" s="24"/>
      <c r="H72" s="24"/>
      <c r="I72" s="24"/>
      <c r="J72" s="139"/>
      <c r="K72" s="139"/>
      <c r="L72" s="139"/>
      <c r="M72" s="139"/>
      <c r="N72" s="24"/>
      <c r="O72" s="24"/>
      <c r="P72" s="24"/>
      <c r="Q72" s="139"/>
      <c r="R72" s="139"/>
      <c r="S72" s="139"/>
      <c r="T72" s="139"/>
      <c r="U72" s="139"/>
      <c r="V72" s="24"/>
      <c r="W72" s="24"/>
      <c r="X72" s="24"/>
      <c r="Y72" s="33"/>
      <c r="Z72" s="33"/>
    </row>
    <row r="73" spans="1:26" ht="14.5" x14ac:dyDescent="0.35">
      <c r="A73" s="38"/>
      <c r="B73" s="2"/>
      <c r="C73" s="2"/>
      <c r="D73" s="21"/>
      <c r="E73" s="22"/>
      <c r="F73" s="23"/>
      <c r="G73" s="24"/>
      <c r="H73" s="24"/>
      <c r="I73" s="24"/>
      <c r="J73" s="139"/>
      <c r="K73" s="139"/>
      <c r="L73" s="139"/>
      <c r="M73" s="139"/>
      <c r="N73" s="24"/>
      <c r="O73" s="24"/>
      <c r="P73" s="24"/>
      <c r="Q73" s="139"/>
      <c r="R73" s="139"/>
      <c r="S73" s="139"/>
      <c r="T73" s="139"/>
      <c r="U73" s="139"/>
      <c r="V73" s="24"/>
      <c r="W73" s="24"/>
      <c r="X73" s="24"/>
      <c r="Y73" s="33"/>
      <c r="Z73" s="33"/>
    </row>
    <row r="74" spans="1:26" ht="14.5" x14ac:dyDescent="0.35">
      <c r="A74" s="38"/>
      <c r="B74" s="2"/>
      <c r="C74" s="2"/>
      <c r="D74" s="21"/>
      <c r="E74" s="22"/>
      <c r="F74" s="23"/>
      <c r="G74" s="24"/>
      <c r="H74" s="24"/>
      <c r="I74" s="24"/>
      <c r="J74" s="139"/>
      <c r="K74" s="139"/>
      <c r="L74" s="139"/>
      <c r="M74" s="139"/>
      <c r="N74" s="24"/>
      <c r="O74" s="24"/>
      <c r="P74" s="24"/>
      <c r="Q74" s="139"/>
      <c r="R74" s="139"/>
      <c r="S74" s="139"/>
      <c r="T74" s="139"/>
      <c r="U74" s="139"/>
      <c r="V74" s="24"/>
      <c r="W74" s="24"/>
      <c r="X74" s="24"/>
      <c r="Y74" s="33"/>
      <c r="Z74" s="33"/>
    </row>
    <row r="75" spans="1:26" ht="14.5" x14ac:dyDescent="0.35">
      <c r="A75" s="38"/>
      <c r="B75" s="2"/>
      <c r="C75" s="2"/>
      <c r="D75" s="21"/>
      <c r="E75" s="22"/>
      <c r="F75" s="21"/>
      <c r="G75" s="24"/>
      <c r="H75" s="24"/>
      <c r="I75" s="24"/>
      <c r="J75" s="139"/>
      <c r="K75" s="139"/>
      <c r="L75" s="139"/>
      <c r="M75" s="139"/>
      <c r="N75" s="24"/>
      <c r="O75" s="24"/>
      <c r="P75" s="24"/>
      <c r="Q75" s="139"/>
      <c r="R75" s="139"/>
      <c r="S75" s="139"/>
      <c r="T75" s="139"/>
      <c r="U75" s="139"/>
      <c r="V75" s="24"/>
      <c r="W75" s="24"/>
      <c r="X75" s="24"/>
      <c r="Y75" s="33"/>
      <c r="Z75" s="33"/>
    </row>
    <row r="76" spans="1:26" ht="14.5" x14ac:dyDescent="0.35">
      <c r="A76" s="38"/>
      <c r="B76" s="2"/>
      <c r="C76" s="2"/>
      <c r="D76" s="21"/>
      <c r="E76" s="22"/>
      <c r="F76" s="21"/>
      <c r="G76" s="24"/>
      <c r="H76" s="24"/>
      <c r="I76" s="24"/>
      <c r="J76" s="139"/>
      <c r="K76" s="139"/>
      <c r="L76" s="139"/>
      <c r="M76" s="139"/>
      <c r="N76" s="24"/>
      <c r="O76" s="24"/>
      <c r="P76" s="24"/>
      <c r="Q76" s="139"/>
      <c r="R76" s="139"/>
      <c r="S76" s="139"/>
      <c r="T76" s="139"/>
      <c r="U76" s="139"/>
      <c r="V76" s="24"/>
      <c r="W76" s="24"/>
      <c r="X76" s="24"/>
      <c r="Y76" s="33"/>
      <c r="Z76" s="33"/>
    </row>
    <row r="77" spans="1:26" ht="14.5" x14ac:dyDescent="0.35">
      <c r="A77" s="38"/>
      <c r="B77" s="2"/>
      <c r="C77" s="2"/>
      <c r="D77" s="21"/>
      <c r="E77" s="22"/>
      <c r="F77" s="21"/>
      <c r="G77" s="24"/>
      <c r="H77" s="24"/>
      <c r="I77" s="24"/>
      <c r="J77" s="139"/>
      <c r="K77" s="139"/>
      <c r="L77" s="139"/>
      <c r="M77" s="139"/>
      <c r="N77" s="24"/>
      <c r="O77" s="24"/>
      <c r="P77" s="24"/>
      <c r="Q77" s="139"/>
      <c r="R77" s="139"/>
      <c r="S77" s="139"/>
      <c r="T77" s="139"/>
      <c r="U77" s="139"/>
      <c r="V77" s="24"/>
      <c r="W77" s="24"/>
      <c r="X77" s="24"/>
      <c r="Y77" s="33"/>
      <c r="Z77" s="33"/>
    </row>
    <row r="78" spans="1:26" ht="14.5" x14ac:dyDescent="0.35">
      <c r="A78" s="38"/>
      <c r="B78" s="2"/>
      <c r="C78" s="2"/>
      <c r="D78" s="21"/>
      <c r="E78" s="22"/>
      <c r="F78" s="21"/>
      <c r="G78" s="24"/>
      <c r="H78" s="24"/>
      <c r="I78" s="24"/>
      <c r="J78" s="139"/>
      <c r="K78" s="139"/>
      <c r="L78" s="139"/>
      <c r="M78" s="139"/>
      <c r="N78" s="24"/>
      <c r="O78" s="24"/>
      <c r="P78" s="24"/>
      <c r="Q78" s="139"/>
      <c r="R78" s="139"/>
      <c r="S78" s="139"/>
      <c r="T78" s="139"/>
      <c r="U78" s="139"/>
      <c r="V78" s="24"/>
      <c r="W78" s="24"/>
      <c r="X78" s="24"/>
      <c r="Y78" s="33"/>
      <c r="Z78" s="33"/>
    </row>
    <row r="79" spans="1:26" ht="14.5" x14ac:dyDescent="0.35">
      <c r="A79" s="38"/>
      <c r="B79" s="2"/>
      <c r="C79" s="2"/>
      <c r="D79" s="21"/>
      <c r="E79" s="22"/>
      <c r="F79" s="23"/>
      <c r="G79" s="24"/>
      <c r="H79" s="24"/>
      <c r="I79" s="24"/>
      <c r="J79" s="139"/>
      <c r="K79" s="139"/>
      <c r="L79" s="139"/>
      <c r="M79" s="139"/>
      <c r="N79" s="24"/>
      <c r="O79" s="24"/>
      <c r="P79" s="24"/>
      <c r="Q79" s="139"/>
      <c r="R79" s="139"/>
      <c r="S79" s="139"/>
      <c r="T79" s="139"/>
      <c r="U79" s="139"/>
      <c r="V79" s="24"/>
      <c r="W79" s="24"/>
      <c r="X79" s="24"/>
      <c r="Y79" s="33"/>
      <c r="Z79" s="33"/>
    </row>
    <row r="80" spans="1:26" ht="14.5" x14ac:dyDescent="0.35">
      <c r="A80" s="38"/>
      <c r="B80" s="2"/>
      <c r="C80" s="2"/>
      <c r="D80" s="21"/>
      <c r="E80" s="22"/>
      <c r="F80" s="23"/>
      <c r="G80" s="24"/>
      <c r="H80" s="24"/>
      <c r="I80" s="24"/>
      <c r="J80" s="139"/>
      <c r="K80" s="139"/>
      <c r="L80" s="139"/>
      <c r="M80" s="139"/>
      <c r="N80" s="24"/>
      <c r="O80" s="24"/>
      <c r="P80" s="24"/>
      <c r="Q80" s="139"/>
      <c r="R80" s="139"/>
      <c r="S80" s="139"/>
      <c r="T80" s="139"/>
      <c r="U80" s="139"/>
      <c r="V80" s="24"/>
      <c r="W80" s="24"/>
      <c r="X80" s="24"/>
      <c r="Y80" s="33"/>
      <c r="Z80" s="33"/>
    </row>
    <row r="81" spans="1:26" ht="14.5" x14ac:dyDescent="0.35">
      <c r="A81" s="38"/>
      <c r="B81" s="2"/>
      <c r="C81" s="2"/>
      <c r="D81" s="21"/>
      <c r="E81" s="22"/>
      <c r="F81" s="23"/>
      <c r="G81" s="24"/>
      <c r="H81" s="24"/>
      <c r="I81" s="24"/>
      <c r="J81" s="139"/>
      <c r="K81" s="139"/>
      <c r="L81" s="139"/>
      <c r="M81" s="139"/>
      <c r="N81" s="24"/>
      <c r="O81" s="24"/>
      <c r="P81" s="24"/>
      <c r="Q81" s="139"/>
      <c r="R81" s="139"/>
      <c r="S81" s="139"/>
      <c r="T81" s="139"/>
      <c r="U81" s="139"/>
      <c r="V81" s="24"/>
      <c r="W81" s="24"/>
      <c r="X81" s="24"/>
      <c r="Y81" s="33"/>
      <c r="Z81" s="33"/>
    </row>
    <row r="82" spans="1:26" ht="14.5" x14ac:dyDescent="0.35">
      <c r="A82" s="38"/>
      <c r="B82" s="2"/>
      <c r="C82" s="2"/>
      <c r="D82" s="21"/>
      <c r="E82" s="22"/>
      <c r="F82" s="23"/>
      <c r="G82" s="24"/>
      <c r="H82" s="24"/>
      <c r="I82" s="24"/>
      <c r="J82" s="139"/>
      <c r="K82" s="139"/>
      <c r="L82" s="139"/>
      <c r="M82" s="139"/>
      <c r="N82" s="24"/>
      <c r="O82" s="24"/>
      <c r="P82" s="24"/>
      <c r="Q82" s="139"/>
      <c r="R82" s="139"/>
      <c r="S82" s="139"/>
      <c r="T82" s="139"/>
      <c r="U82" s="139"/>
      <c r="V82" s="24"/>
      <c r="W82" s="24"/>
      <c r="X82" s="24"/>
      <c r="Y82" s="33"/>
      <c r="Z82" s="33"/>
    </row>
    <row r="83" spans="1:26" ht="14.5" x14ac:dyDescent="0.35">
      <c r="A83" s="38"/>
      <c r="B83" s="2"/>
      <c r="C83" s="2"/>
      <c r="D83" s="21"/>
      <c r="E83" s="22"/>
      <c r="F83" s="23"/>
      <c r="G83" s="24"/>
      <c r="H83" s="24"/>
      <c r="I83" s="24"/>
      <c r="J83" s="139"/>
      <c r="K83" s="139"/>
      <c r="L83" s="139"/>
      <c r="M83" s="139"/>
      <c r="N83" s="24"/>
      <c r="O83" s="24"/>
      <c r="P83" s="24"/>
      <c r="Q83" s="139"/>
      <c r="R83" s="139"/>
      <c r="S83" s="139"/>
      <c r="T83" s="139"/>
      <c r="U83" s="139"/>
      <c r="V83" s="24"/>
      <c r="W83" s="24"/>
      <c r="X83" s="24"/>
      <c r="Y83" s="33"/>
      <c r="Z83" s="33"/>
    </row>
    <row r="84" spans="1:26" ht="14.5" x14ac:dyDescent="0.35">
      <c r="A84" s="38"/>
      <c r="B84" s="2"/>
      <c r="C84" s="2"/>
      <c r="D84" s="21"/>
      <c r="E84" s="22"/>
      <c r="F84" s="23"/>
      <c r="G84" s="24"/>
      <c r="H84" s="24"/>
      <c r="I84" s="24"/>
      <c r="J84" s="139"/>
      <c r="K84" s="139"/>
      <c r="L84" s="139"/>
      <c r="M84" s="139"/>
      <c r="N84" s="24"/>
      <c r="O84" s="24"/>
      <c r="P84" s="24"/>
      <c r="Q84" s="139"/>
      <c r="R84" s="139"/>
      <c r="S84" s="139"/>
      <c r="T84" s="139"/>
      <c r="U84" s="139"/>
      <c r="V84" s="24"/>
      <c r="W84" s="24"/>
      <c r="X84" s="24"/>
      <c r="Y84" s="33"/>
      <c r="Z84" s="33"/>
    </row>
    <row r="85" spans="1:26" ht="14.5" x14ac:dyDescent="0.35">
      <c r="A85" s="38"/>
      <c r="B85" s="2"/>
      <c r="C85" s="2"/>
      <c r="D85" s="21"/>
      <c r="E85" s="22"/>
      <c r="F85" s="23"/>
      <c r="G85" s="24"/>
      <c r="H85" s="24"/>
      <c r="I85" s="24"/>
      <c r="J85" s="139"/>
      <c r="K85" s="139"/>
      <c r="L85" s="139"/>
      <c r="M85" s="139"/>
      <c r="N85" s="24"/>
      <c r="O85" s="24"/>
      <c r="P85" s="24"/>
      <c r="Q85" s="139"/>
      <c r="R85" s="139"/>
      <c r="S85" s="139"/>
      <c r="T85" s="139"/>
      <c r="U85" s="139"/>
      <c r="V85" s="24"/>
      <c r="W85" s="24"/>
      <c r="X85" s="24"/>
      <c r="Y85" s="33"/>
      <c r="Z85" s="33"/>
    </row>
    <row r="86" spans="1:26" ht="14.5" x14ac:dyDescent="0.35">
      <c r="A86" s="38"/>
      <c r="B86" s="2"/>
      <c r="C86" s="2"/>
      <c r="D86" s="21"/>
      <c r="E86" s="22"/>
      <c r="F86" s="23"/>
      <c r="G86" s="24"/>
      <c r="H86" s="24"/>
      <c r="I86" s="24"/>
      <c r="J86" s="139"/>
      <c r="K86" s="139"/>
      <c r="L86" s="139"/>
      <c r="M86" s="139"/>
      <c r="N86" s="24"/>
      <c r="O86" s="24"/>
      <c r="P86" s="24"/>
      <c r="Q86" s="139"/>
      <c r="R86" s="139"/>
      <c r="S86" s="139"/>
      <c r="T86" s="139"/>
      <c r="U86" s="139"/>
      <c r="V86" s="24"/>
      <c r="W86" s="24"/>
      <c r="X86" s="24"/>
      <c r="Y86" s="33"/>
      <c r="Z86" s="33"/>
    </row>
    <row r="87" spans="1:26" ht="14.5" x14ac:dyDescent="0.35">
      <c r="A87" s="38"/>
      <c r="B87" s="2"/>
      <c r="C87" s="2"/>
      <c r="D87" s="21"/>
      <c r="E87" s="22"/>
      <c r="F87" s="23"/>
      <c r="G87" s="24"/>
      <c r="H87" s="24"/>
      <c r="I87" s="24"/>
      <c r="J87" s="139"/>
      <c r="K87" s="139"/>
      <c r="L87" s="139"/>
      <c r="M87" s="139"/>
      <c r="N87" s="24"/>
      <c r="O87" s="24"/>
      <c r="P87" s="24"/>
      <c r="Q87" s="139"/>
      <c r="R87" s="139"/>
      <c r="S87" s="139"/>
      <c r="T87" s="139"/>
      <c r="U87" s="139"/>
      <c r="V87" s="24"/>
      <c r="W87" s="24"/>
      <c r="X87" s="24"/>
      <c r="Y87" s="33"/>
      <c r="Z87" s="33"/>
    </row>
    <row r="88" spans="1:26" ht="14.5" x14ac:dyDescent="0.35">
      <c r="A88" s="38"/>
      <c r="B88" s="2"/>
      <c r="C88" s="2"/>
      <c r="D88" s="21"/>
      <c r="E88" s="22"/>
      <c r="F88" s="23"/>
      <c r="G88" s="24"/>
      <c r="H88" s="24"/>
      <c r="I88" s="24"/>
      <c r="J88" s="139"/>
      <c r="K88" s="139"/>
      <c r="L88" s="139"/>
      <c r="M88" s="139"/>
      <c r="N88" s="24"/>
      <c r="O88" s="24"/>
      <c r="P88" s="24"/>
      <c r="Q88" s="139"/>
      <c r="R88" s="139"/>
      <c r="S88" s="139"/>
      <c r="T88" s="139"/>
      <c r="U88" s="139"/>
      <c r="V88" s="24"/>
      <c r="W88" s="24"/>
      <c r="X88" s="24"/>
      <c r="Y88" s="33"/>
      <c r="Z88" s="33"/>
    </row>
    <row r="89" spans="1:26" ht="14.5" x14ac:dyDescent="0.35">
      <c r="A89" s="38"/>
      <c r="B89" s="2"/>
      <c r="C89" s="2"/>
      <c r="D89" s="21"/>
      <c r="E89" s="22"/>
      <c r="F89" s="23"/>
      <c r="G89" s="24"/>
      <c r="H89" s="24"/>
      <c r="I89" s="24"/>
      <c r="J89" s="139"/>
      <c r="K89" s="139"/>
      <c r="L89" s="139"/>
      <c r="M89" s="139"/>
      <c r="N89" s="24"/>
      <c r="O89" s="24"/>
      <c r="P89" s="24"/>
      <c r="Q89" s="139"/>
      <c r="R89" s="139"/>
      <c r="S89" s="139"/>
      <c r="T89" s="139"/>
      <c r="U89" s="139"/>
      <c r="V89" s="24"/>
      <c r="W89" s="24"/>
      <c r="X89" s="24"/>
      <c r="Y89" s="33"/>
      <c r="Z89" s="33"/>
    </row>
    <row r="90" spans="1:26" ht="14.5" x14ac:dyDescent="0.35">
      <c r="A90" s="38"/>
      <c r="B90" s="2"/>
      <c r="C90" s="2"/>
      <c r="D90" s="21"/>
      <c r="E90" s="22"/>
      <c r="F90" s="23"/>
      <c r="G90" s="24"/>
      <c r="H90" s="24"/>
      <c r="I90" s="24"/>
      <c r="J90" s="139"/>
      <c r="K90" s="139"/>
      <c r="L90" s="139"/>
      <c r="M90" s="139"/>
      <c r="N90" s="24"/>
      <c r="O90" s="24"/>
      <c r="P90" s="24"/>
      <c r="Q90" s="139"/>
      <c r="R90" s="139"/>
      <c r="S90" s="139"/>
      <c r="T90" s="139"/>
      <c r="U90" s="139"/>
      <c r="V90" s="24"/>
      <c r="W90" s="24"/>
      <c r="X90" s="24"/>
      <c r="Y90" s="33"/>
      <c r="Z90" s="33"/>
    </row>
    <row r="91" spans="1:26" ht="14.5" x14ac:dyDescent="0.35">
      <c r="A91" s="38"/>
      <c r="B91" s="2"/>
      <c r="C91" s="2"/>
      <c r="D91" s="21"/>
      <c r="E91" s="22"/>
      <c r="F91" s="23"/>
      <c r="G91" s="24"/>
      <c r="H91" s="24"/>
      <c r="I91" s="24"/>
      <c r="J91" s="139"/>
      <c r="K91" s="139"/>
      <c r="L91" s="139"/>
      <c r="M91" s="139"/>
      <c r="N91" s="24"/>
      <c r="O91" s="24"/>
      <c r="P91" s="24"/>
      <c r="Q91" s="139"/>
      <c r="R91" s="139"/>
      <c r="S91" s="139"/>
      <c r="T91" s="139"/>
      <c r="U91" s="139"/>
      <c r="V91" s="24"/>
      <c r="W91" s="24"/>
      <c r="X91" s="24"/>
      <c r="Y91" s="33"/>
      <c r="Z91" s="33"/>
    </row>
    <row r="92" spans="1:26" ht="14.5" x14ac:dyDescent="0.35">
      <c r="A92" s="38"/>
      <c r="B92" s="2"/>
      <c r="C92" s="2"/>
      <c r="D92" s="21"/>
      <c r="E92" s="22"/>
      <c r="F92" s="23"/>
      <c r="G92" s="24"/>
      <c r="H92" s="24"/>
      <c r="I92" s="24"/>
      <c r="J92" s="139"/>
      <c r="K92" s="139"/>
      <c r="L92" s="139"/>
      <c r="M92" s="139"/>
      <c r="N92" s="24"/>
      <c r="O92" s="24"/>
      <c r="P92" s="24"/>
      <c r="Q92" s="139"/>
      <c r="R92" s="139"/>
      <c r="S92" s="139"/>
      <c r="T92" s="139"/>
      <c r="U92" s="139"/>
      <c r="V92" s="24"/>
      <c r="W92" s="24"/>
      <c r="X92" s="24"/>
      <c r="Y92" s="33"/>
      <c r="Z92" s="33"/>
    </row>
    <row r="93" spans="1:26" ht="14.5" x14ac:dyDescent="0.35">
      <c r="A93" s="38"/>
      <c r="B93" s="2"/>
      <c r="C93" s="2"/>
      <c r="D93" s="21"/>
      <c r="E93" s="22"/>
      <c r="F93" s="23"/>
      <c r="G93" s="24"/>
      <c r="H93" s="24"/>
      <c r="I93" s="24"/>
      <c r="J93" s="139"/>
      <c r="K93" s="139"/>
      <c r="L93" s="139"/>
      <c r="M93" s="139"/>
      <c r="N93" s="24"/>
      <c r="O93" s="24"/>
      <c r="P93" s="24"/>
      <c r="Q93" s="139"/>
      <c r="R93" s="139"/>
      <c r="S93" s="139"/>
      <c r="T93" s="139"/>
      <c r="U93" s="139"/>
      <c r="V93" s="24"/>
      <c r="W93" s="24"/>
      <c r="X93" s="24"/>
      <c r="Y93" s="33"/>
      <c r="Z93" s="33"/>
    </row>
    <row r="94" spans="1:26" ht="14.5" x14ac:dyDescent="0.35">
      <c r="A94" s="38"/>
      <c r="B94" s="2"/>
      <c r="C94" s="2"/>
      <c r="D94" s="21"/>
      <c r="E94" s="22"/>
      <c r="F94" s="23"/>
      <c r="G94" s="24"/>
      <c r="H94" s="24"/>
      <c r="I94" s="24"/>
      <c r="J94" s="139"/>
      <c r="K94" s="139"/>
      <c r="L94" s="139"/>
      <c r="M94" s="139"/>
      <c r="N94" s="24"/>
      <c r="O94" s="24"/>
      <c r="P94" s="24"/>
      <c r="Q94" s="139"/>
      <c r="R94" s="139"/>
      <c r="S94" s="139"/>
      <c r="T94" s="139"/>
      <c r="U94" s="139"/>
      <c r="V94" s="24"/>
      <c r="W94" s="24"/>
      <c r="X94" s="24"/>
      <c r="Y94" s="33"/>
      <c r="Z94" s="33"/>
    </row>
    <row r="95" spans="1:26" ht="14.5" x14ac:dyDescent="0.35">
      <c r="A95" s="38"/>
      <c r="B95" s="2"/>
      <c r="C95" s="2"/>
      <c r="D95" s="21"/>
      <c r="E95" s="22"/>
      <c r="F95" s="23"/>
      <c r="G95" s="24"/>
      <c r="H95" s="24"/>
      <c r="I95" s="24"/>
      <c r="J95" s="139"/>
      <c r="K95" s="139"/>
      <c r="L95" s="139"/>
      <c r="M95" s="139"/>
      <c r="N95" s="24"/>
      <c r="O95" s="24"/>
      <c r="P95" s="24"/>
      <c r="Q95" s="139"/>
      <c r="R95" s="139"/>
      <c r="S95" s="139"/>
      <c r="T95" s="139"/>
      <c r="U95" s="139"/>
      <c r="V95" s="24"/>
      <c r="W95" s="24"/>
      <c r="X95" s="24"/>
      <c r="Y95" s="33"/>
      <c r="Z95" s="33"/>
    </row>
    <row r="96" spans="1:26" ht="14.5" x14ac:dyDescent="0.35">
      <c r="A96" s="38"/>
      <c r="B96" s="2"/>
      <c r="C96" s="2"/>
      <c r="D96" s="21"/>
      <c r="E96" s="22"/>
      <c r="F96" s="23"/>
      <c r="G96" s="24"/>
      <c r="H96" s="24"/>
      <c r="I96" s="24"/>
      <c r="J96" s="139"/>
      <c r="K96" s="139"/>
      <c r="L96" s="139"/>
      <c r="M96" s="139"/>
      <c r="N96" s="24"/>
      <c r="O96" s="24"/>
      <c r="P96" s="24"/>
      <c r="Q96" s="139"/>
      <c r="R96" s="139"/>
      <c r="S96" s="139"/>
      <c r="T96" s="139"/>
      <c r="U96" s="139"/>
      <c r="V96" s="24"/>
      <c r="W96" s="24"/>
      <c r="X96" s="24"/>
      <c r="Y96" s="33"/>
      <c r="Z96" s="33"/>
    </row>
    <row r="97" spans="1:26" ht="14.5" x14ac:dyDescent="0.35">
      <c r="A97" s="38"/>
      <c r="B97" s="2"/>
      <c r="C97" s="2"/>
      <c r="D97" s="21"/>
      <c r="E97" s="22"/>
      <c r="F97" s="23"/>
      <c r="G97" s="24"/>
      <c r="H97" s="24"/>
      <c r="I97" s="24"/>
      <c r="J97" s="139"/>
      <c r="K97" s="139"/>
      <c r="L97" s="139"/>
      <c r="M97" s="139"/>
      <c r="N97" s="24"/>
      <c r="O97" s="24"/>
      <c r="P97" s="24"/>
      <c r="Q97" s="139"/>
      <c r="R97" s="139"/>
      <c r="S97" s="139"/>
      <c r="T97" s="139"/>
      <c r="U97" s="139"/>
      <c r="V97" s="24"/>
      <c r="W97" s="24"/>
      <c r="X97" s="24"/>
      <c r="Y97" s="33"/>
      <c r="Z97" s="33"/>
    </row>
    <row r="98" spans="1:26" ht="14.5" x14ac:dyDescent="0.35">
      <c r="A98" s="38"/>
      <c r="B98" s="2"/>
      <c r="C98" s="2"/>
      <c r="D98" s="21"/>
      <c r="E98" s="22"/>
      <c r="F98" s="23"/>
      <c r="G98" s="24"/>
      <c r="H98" s="24"/>
      <c r="I98" s="24"/>
      <c r="J98" s="139"/>
      <c r="K98" s="139"/>
      <c r="L98" s="139"/>
      <c r="M98" s="139"/>
      <c r="N98" s="24"/>
      <c r="O98" s="24"/>
      <c r="P98" s="24"/>
      <c r="Q98" s="139"/>
      <c r="R98" s="139"/>
      <c r="S98" s="139"/>
      <c r="T98" s="139"/>
      <c r="U98" s="139"/>
      <c r="V98" s="24"/>
      <c r="W98" s="24"/>
      <c r="X98" s="24"/>
      <c r="Y98" s="33"/>
      <c r="Z98" s="33"/>
    </row>
    <row r="99" spans="1:26" ht="14.5" x14ac:dyDescent="0.35">
      <c r="A99" s="38"/>
      <c r="B99" s="2"/>
      <c r="C99" s="2"/>
      <c r="D99" s="21"/>
      <c r="E99" s="22"/>
      <c r="F99" s="23"/>
      <c r="G99" s="24"/>
      <c r="H99" s="24"/>
      <c r="I99" s="24"/>
      <c r="J99" s="139"/>
      <c r="K99" s="139"/>
      <c r="L99" s="139"/>
      <c r="M99" s="139"/>
      <c r="N99" s="24"/>
      <c r="O99" s="24"/>
      <c r="P99" s="24"/>
      <c r="Q99" s="139"/>
      <c r="R99" s="139"/>
      <c r="S99" s="139"/>
      <c r="T99" s="139"/>
      <c r="U99" s="139"/>
      <c r="V99" s="24"/>
      <c r="W99" s="24"/>
      <c r="X99" s="24"/>
      <c r="Y99" s="33"/>
      <c r="Z99" s="33"/>
    </row>
    <row r="100" spans="1:26" ht="14.5" x14ac:dyDescent="0.35">
      <c r="A100" s="38"/>
      <c r="B100" s="2"/>
      <c r="C100" s="2"/>
      <c r="D100" s="21"/>
      <c r="E100" s="22"/>
      <c r="F100" s="23"/>
      <c r="G100" s="24"/>
      <c r="H100" s="24"/>
      <c r="I100" s="24"/>
      <c r="J100" s="139"/>
      <c r="K100" s="139"/>
      <c r="L100" s="139"/>
      <c r="M100" s="139"/>
      <c r="N100" s="24"/>
      <c r="O100" s="24"/>
      <c r="P100" s="24"/>
      <c r="Q100" s="139"/>
      <c r="R100" s="139"/>
      <c r="S100" s="139"/>
      <c r="T100" s="139"/>
      <c r="U100" s="139"/>
      <c r="V100" s="24"/>
      <c r="W100" s="24"/>
      <c r="X100" s="24"/>
      <c r="Y100" s="33"/>
      <c r="Z100" s="33"/>
    </row>
    <row r="101" spans="1:26" ht="14.5" x14ac:dyDescent="0.35">
      <c r="A101" s="38"/>
      <c r="B101" s="2"/>
      <c r="C101" s="2"/>
      <c r="D101" s="21"/>
      <c r="E101" s="22"/>
      <c r="F101" s="23"/>
      <c r="G101" s="24"/>
      <c r="H101" s="24"/>
      <c r="I101" s="24"/>
      <c r="J101" s="139"/>
      <c r="K101" s="139"/>
      <c r="L101" s="139"/>
      <c r="M101" s="139"/>
      <c r="N101" s="24"/>
      <c r="O101" s="24"/>
      <c r="P101" s="24"/>
      <c r="Q101" s="139"/>
      <c r="R101" s="139"/>
      <c r="S101" s="139"/>
      <c r="T101" s="139"/>
      <c r="U101" s="139"/>
      <c r="V101" s="24"/>
      <c r="W101" s="24"/>
      <c r="X101" s="24"/>
      <c r="Y101" s="33"/>
      <c r="Z101" s="33"/>
    </row>
    <row r="102" spans="1:26" ht="14.5" x14ac:dyDescent="0.35">
      <c r="A102" s="38"/>
      <c r="B102" s="2"/>
      <c r="C102" s="2"/>
      <c r="D102" s="21"/>
      <c r="E102" s="22"/>
      <c r="F102" s="23"/>
      <c r="G102" s="24"/>
      <c r="H102" s="24"/>
      <c r="I102" s="24"/>
      <c r="J102" s="139"/>
      <c r="K102" s="139"/>
      <c r="L102" s="139"/>
      <c r="M102" s="139"/>
      <c r="N102" s="24"/>
      <c r="O102" s="24"/>
      <c r="P102" s="24"/>
      <c r="Q102" s="139"/>
      <c r="R102" s="139"/>
      <c r="S102" s="139"/>
      <c r="T102" s="139"/>
      <c r="U102" s="139"/>
      <c r="V102" s="24"/>
      <c r="W102" s="24"/>
      <c r="X102" s="24"/>
      <c r="Y102" s="33"/>
      <c r="Z102" s="33"/>
    </row>
    <row r="103" spans="1:26" ht="14.5" x14ac:dyDescent="0.35">
      <c r="A103" s="38"/>
      <c r="B103" s="2"/>
      <c r="C103" s="2"/>
      <c r="D103" s="21"/>
      <c r="E103" s="22"/>
      <c r="F103" s="23"/>
      <c r="G103" s="24"/>
      <c r="H103" s="24"/>
      <c r="I103" s="24"/>
      <c r="J103" s="139"/>
      <c r="K103" s="139"/>
      <c r="L103" s="139"/>
      <c r="M103" s="139"/>
      <c r="N103" s="24"/>
      <c r="O103" s="24"/>
      <c r="P103" s="24"/>
      <c r="Q103" s="139"/>
      <c r="R103" s="139"/>
      <c r="S103" s="139"/>
      <c r="T103" s="139"/>
      <c r="U103" s="139"/>
      <c r="V103" s="24"/>
      <c r="W103" s="24"/>
      <c r="X103" s="24"/>
      <c r="Y103" s="33"/>
      <c r="Z103" s="33"/>
    </row>
    <row r="104" spans="1:26" ht="14.5" x14ac:dyDescent="0.35">
      <c r="A104" s="38"/>
      <c r="B104" s="2"/>
      <c r="C104" s="2"/>
      <c r="D104" s="21"/>
      <c r="E104" s="22"/>
      <c r="F104" s="23"/>
      <c r="G104" s="24"/>
      <c r="H104" s="24"/>
      <c r="I104" s="24"/>
      <c r="J104" s="139"/>
      <c r="K104" s="139"/>
      <c r="L104" s="139"/>
      <c r="M104" s="139"/>
      <c r="N104" s="24"/>
      <c r="O104" s="24"/>
      <c r="P104" s="24"/>
      <c r="Q104" s="139"/>
      <c r="R104" s="139"/>
      <c r="S104" s="139"/>
      <c r="T104" s="139"/>
      <c r="U104" s="139"/>
      <c r="V104" s="24"/>
      <c r="W104" s="24"/>
      <c r="X104" s="24"/>
      <c r="Y104" s="33"/>
      <c r="Z104" s="33"/>
    </row>
    <row r="105" spans="1:26" ht="14.5" x14ac:dyDescent="0.35">
      <c r="A105" s="38"/>
      <c r="B105" s="2"/>
      <c r="C105" s="2"/>
      <c r="D105" s="21"/>
      <c r="E105" s="22"/>
      <c r="F105" s="23"/>
      <c r="G105" s="24"/>
      <c r="H105" s="24"/>
      <c r="I105" s="24"/>
      <c r="J105" s="139"/>
      <c r="K105" s="139"/>
      <c r="L105" s="139"/>
      <c r="M105" s="139"/>
      <c r="N105" s="24"/>
      <c r="O105" s="24"/>
      <c r="P105" s="24"/>
      <c r="Q105" s="139"/>
      <c r="R105" s="139"/>
      <c r="S105" s="139"/>
      <c r="T105" s="139"/>
      <c r="U105" s="139"/>
      <c r="V105" s="24"/>
      <c r="W105" s="24"/>
      <c r="X105" s="24"/>
      <c r="Y105" s="33"/>
      <c r="Z105" s="33"/>
    </row>
    <row r="106" spans="1:26" ht="14.5" x14ac:dyDescent="0.35">
      <c r="A106" s="38"/>
      <c r="B106" s="2"/>
      <c r="C106" s="2"/>
      <c r="D106" s="21"/>
      <c r="E106" s="22"/>
      <c r="F106" s="23"/>
      <c r="G106" s="24"/>
      <c r="H106" s="24"/>
      <c r="I106" s="24"/>
      <c r="J106" s="139"/>
      <c r="K106" s="139"/>
      <c r="L106" s="139"/>
      <c r="M106" s="139"/>
      <c r="N106" s="24"/>
      <c r="O106" s="24"/>
      <c r="P106" s="24"/>
      <c r="Q106" s="139"/>
      <c r="R106" s="139"/>
      <c r="S106" s="139"/>
      <c r="T106" s="139"/>
      <c r="U106" s="139"/>
      <c r="V106" s="24"/>
      <c r="W106" s="24"/>
      <c r="X106" s="24"/>
      <c r="Y106" s="33"/>
      <c r="Z106" s="33"/>
    </row>
    <row r="107" spans="1:26" ht="14.5" x14ac:dyDescent="0.35">
      <c r="A107" s="38"/>
      <c r="B107" s="2"/>
      <c r="C107" s="2"/>
      <c r="D107" s="21"/>
      <c r="E107" s="22"/>
      <c r="F107" s="23"/>
      <c r="G107" s="24"/>
      <c r="H107" s="24"/>
      <c r="I107" s="24"/>
      <c r="J107" s="139"/>
      <c r="K107" s="139"/>
      <c r="L107" s="139"/>
      <c r="M107" s="139"/>
      <c r="N107" s="24"/>
      <c r="O107" s="24"/>
      <c r="P107" s="24"/>
      <c r="Q107" s="139"/>
      <c r="R107" s="139"/>
      <c r="S107" s="139"/>
      <c r="T107" s="139"/>
      <c r="U107" s="139"/>
      <c r="V107" s="24"/>
      <c r="W107" s="24"/>
      <c r="X107" s="24"/>
      <c r="Y107" s="33"/>
      <c r="Z107" s="33"/>
    </row>
    <row r="108" spans="1:26" ht="14.5" x14ac:dyDescent="0.35">
      <c r="A108" s="38"/>
      <c r="B108" s="2"/>
      <c r="C108" s="2"/>
      <c r="D108" s="21"/>
      <c r="E108" s="22"/>
      <c r="F108" s="21"/>
      <c r="G108" s="24"/>
      <c r="H108" s="24"/>
      <c r="I108" s="24"/>
      <c r="J108" s="139"/>
      <c r="K108" s="139"/>
      <c r="L108" s="139"/>
      <c r="M108" s="139"/>
      <c r="N108" s="24"/>
      <c r="O108" s="24"/>
      <c r="P108" s="24"/>
      <c r="Q108" s="139"/>
      <c r="R108" s="139"/>
      <c r="S108" s="139"/>
      <c r="T108" s="139"/>
      <c r="U108" s="139"/>
      <c r="V108" s="24"/>
      <c r="W108" s="24"/>
      <c r="X108" s="24"/>
      <c r="Y108" s="33"/>
      <c r="Z108" s="33"/>
    </row>
    <row r="109" spans="1:26" ht="14.5" x14ac:dyDescent="0.35">
      <c r="A109" s="38"/>
      <c r="B109" s="2"/>
      <c r="C109" s="2"/>
      <c r="D109" s="21"/>
      <c r="E109" s="22"/>
      <c r="F109" s="21"/>
      <c r="G109" s="24"/>
      <c r="H109" s="24"/>
      <c r="I109" s="24"/>
      <c r="J109" s="139"/>
      <c r="K109" s="139"/>
      <c r="L109" s="139"/>
      <c r="M109" s="139"/>
      <c r="N109" s="24"/>
      <c r="O109" s="24"/>
      <c r="P109" s="24"/>
      <c r="Q109" s="139"/>
      <c r="R109" s="139"/>
      <c r="S109" s="139"/>
      <c r="T109" s="139"/>
      <c r="U109" s="139"/>
      <c r="V109" s="24"/>
      <c r="W109" s="24"/>
      <c r="X109" s="24"/>
      <c r="Y109" s="33"/>
      <c r="Z109" s="33"/>
    </row>
    <row r="110" spans="1:26" ht="14.5" x14ac:dyDescent="0.35">
      <c r="A110" s="38"/>
      <c r="B110" s="2"/>
      <c r="C110" s="2"/>
      <c r="D110" s="21"/>
      <c r="E110" s="22"/>
      <c r="F110" s="23"/>
      <c r="G110" s="24"/>
      <c r="H110" s="24"/>
      <c r="I110" s="24"/>
      <c r="J110" s="139"/>
      <c r="K110" s="139"/>
      <c r="L110" s="139"/>
      <c r="M110" s="139"/>
      <c r="N110" s="24"/>
      <c r="O110" s="24"/>
      <c r="P110" s="24"/>
      <c r="Q110" s="139"/>
      <c r="R110" s="139"/>
      <c r="S110" s="139"/>
      <c r="T110" s="139"/>
      <c r="U110" s="139"/>
      <c r="V110" s="24"/>
      <c r="W110" s="24"/>
      <c r="X110" s="24"/>
      <c r="Y110" s="33"/>
      <c r="Z110" s="33"/>
    </row>
    <row r="111" spans="1:26" ht="14.5" x14ac:dyDescent="0.35">
      <c r="A111" s="38"/>
      <c r="B111" s="2"/>
      <c r="C111" s="2"/>
      <c r="D111" s="21"/>
      <c r="E111" s="22"/>
      <c r="F111" s="23"/>
      <c r="G111" s="24"/>
      <c r="H111" s="24"/>
      <c r="I111" s="24"/>
      <c r="J111" s="139"/>
      <c r="K111" s="139"/>
      <c r="L111" s="139"/>
      <c r="M111" s="139"/>
      <c r="N111" s="24"/>
      <c r="O111" s="24"/>
      <c r="P111" s="24"/>
      <c r="Q111" s="139"/>
      <c r="R111" s="139"/>
      <c r="S111" s="139"/>
      <c r="T111" s="139"/>
      <c r="U111" s="139"/>
      <c r="V111" s="24"/>
      <c r="W111" s="24"/>
      <c r="X111" s="24"/>
      <c r="Y111" s="33"/>
      <c r="Z111" s="33"/>
    </row>
    <row r="112" spans="1:26" ht="14.5" x14ac:dyDescent="0.35">
      <c r="A112" s="38"/>
      <c r="B112" s="2"/>
      <c r="C112" s="2"/>
      <c r="D112" s="21"/>
      <c r="E112" s="22"/>
      <c r="F112" s="23"/>
      <c r="G112" s="24"/>
      <c r="H112" s="24"/>
      <c r="I112" s="24"/>
      <c r="J112" s="139"/>
      <c r="K112" s="139"/>
      <c r="L112" s="139"/>
      <c r="M112" s="139"/>
      <c r="N112" s="24"/>
      <c r="O112" s="24"/>
      <c r="P112" s="24"/>
      <c r="Q112" s="139"/>
      <c r="R112" s="139"/>
      <c r="S112" s="139"/>
      <c r="T112" s="139"/>
      <c r="U112" s="139"/>
      <c r="V112" s="24"/>
      <c r="W112" s="24"/>
      <c r="X112" s="24"/>
      <c r="Y112" s="33"/>
      <c r="Z112" s="33"/>
    </row>
    <row r="113" spans="1:26" ht="14.5" x14ac:dyDescent="0.35">
      <c r="A113" s="38"/>
      <c r="B113" s="2"/>
      <c r="C113" s="2"/>
      <c r="D113" s="21"/>
      <c r="E113" s="22"/>
      <c r="F113" s="23"/>
      <c r="G113" s="24"/>
      <c r="H113" s="24"/>
      <c r="I113" s="24"/>
      <c r="J113" s="139"/>
      <c r="K113" s="139"/>
      <c r="L113" s="139"/>
      <c r="M113" s="139"/>
      <c r="N113" s="24"/>
      <c r="O113" s="24"/>
      <c r="P113" s="24"/>
      <c r="Q113" s="139"/>
      <c r="R113" s="139"/>
      <c r="S113" s="139"/>
      <c r="T113" s="139"/>
      <c r="U113" s="139"/>
      <c r="V113" s="24"/>
      <c r="W113" s="24"/>
      <c r="X113" s="24"/>
      <c r="Y113" s="33"/>
      <c r="Z113" s="33"/>
    </row>
    <row r="114" spans="1:26" ht="14.5" x14ac:dyDescent="0.35">
      <c r="A114" s="38"/>
      <c r="B114" s="2"/>
      <c r="C114" s="2"/>
      <c r="D114" s="21"/>
      <c r="E114" s="22"/>
      <c r="F114" s="23"/>
      <c r="G114" s="24"/>
      <c r="H114" s="24"/>
      <c r="I114" s="24"/>
      <c r="J114" s="139"/>
      <c r="K114" s="139"/>
      <c r="L114" s="139"/>
      <c r="M114" s="139"/>
      <c r="N114" s="24"/>
      <c r="O114" s="24"/>
      <c r="P114" s="24"/>
      <c r="Q114" s="139"/>
      <c r="R114" s="139"/>
      <c r="S114" s="139"/>
      <c r="T114" s="139"/>
      <c r="U114" s="139"/>
      <c r="V114" s="24"/>
      <c r="W114" s="24"/>
      <c r="X114" s="24"/>
      <c r="Y114" s="33"/>
      <c r="Z114" s="33"/>
    </row>
    <row r="115" spans="1:26" ht="14.5" x14ac:dyDescent="0.35">
      <c r="A115" s="38"/>
      <c r="B115" s="2"/>
      <c r="C115" s="2"/>
      <c r="D115" s="21"/>
      <c r="E115" s="22"/>
      <c r="F115" s="23"/>
      <c r="G115" s="24"/>
      <c r="H115" s="24"/>
      <c r="I115" s="24"/>
      <c r="J115" s="139"/>
      <c r="K115" s="139"/>
      <c r="L115" s="139"/>
      <c r="M115" s="139"/>
      <c r="N115" s="24"/>
      <c r="O115" s="24"/>
      <c r="P115" s="24"/>
      <c r="Q115" s="139"/>
      <c r="R115" s="139"/>
      <c r="S115" s="139"/>
      <c r="T115" s="139"/>
      <c r="U115" s="139"/>
      <c r="V115" s="24"/>
      <c r="W115" s="24"/>
      <c r="X115" s="24"/>
      <c r="Y115" s="33"/>
      <c r="Z115" s="33"/>
    </row>
    <row r="116" spans="1:26" ht="14.5" x14ac:dyDescent="0.35">
      <c r="A116" s="38"/>
      <c r="B116" s="2"/>
      <c r="C116" s="2"/>
      <c r="D116" s="21"/>
      <c r="E116" s="22"/>
      <c r="F116" s="23"/>
      <c r="G116" s="24"/>
      <c r="H116" s="24"/>
      <c r="I116" s="24"/>
      <c r="J116" s="139"/>
      <c r="K116" s="139"/>
      <c r="L116" s="139"/>
      <c r="M116" s="139"/>
      <c r="N116" s="24"/>
      <c r="O116" s="24"/>
      <c r="P116" s="24"/>
      <c r="Q116" s="139"/>
      <c r="R116" s="139"/>
      <c r="S116" s="139"/>
      <c r="T116" s="139"/>
      <c r="U116" s="139"/>
      <c r="V116" s="24"/>
      <c r="W116" s="24"/>
      <c r="X116" s="24"/>
      <c r="Y116" s="33"/>
      <c r="Z116" s="33"/>
    </row>
    <row r="117" spans="1:26" ht="14.5" x14ac:dyDescent="0.35">
      <c r="A117" s="38"/>
      <c r="B117" s="2"/>
      <c r="C117" s="2"/>
      <c r="D117" s="21"/>
      <c r="E117" s="22"/>
      <c r="F117" s="23"/>
      <c r="G117" s="24"/>
      <c r="H117" s="24"/>
      <c r="I117" s="24"/>
      <c r="J117" s="139"/>
      <c r="K117" s="139"/>
      <c r="L117" s="139"/>
      <c r="M117" s="139"/>
      <c r="N117" s="24"/>
      <c r="O117" s="24"/>
      <c r="P117" s="24"/>
      <c r="Q117" s="139"/>
      <c r="R117" s="139"/>
      <c r="S117" s="139"/>
      <c r="T117" s="139"/>
      <c r="U117" s="139"/>
      <c r="V117" s="24"/>
      <c r="W117" s="24"/>
      <c r="X117" s="24"/>
      <c r="Y117" s="33"/>
      <c r="Z117" s="33"/>
    </row>
    <row r="118" spans="1:26" ht="14.5" x14ac:dyDescent="0.35">
      <c r="A118" s="38"/>
      <c r="B118" s="2"/>
      <c r="C118" s="2"/>
      <c r="D118" s="21"/>
      <c r="E118" s="22"/>
      <c r="F118" s="23"/>
      <c r="G118" s="24"/>
      <c r="H118" s="24"/>
      <c r="I118" s="24"/>
      <c r="J118" s="139"/>
      <c r="K118" s="139"/>
      <c r="L118" s="139"/>
      <c r="M118" s="139"/>
      <c r="N118" s="24"/>
      <c r="O118" s="24"/>
      <c r="P118" s="24"/>
      <c r="Q118" s="139"/>
      <c r="R118" s="139"/>
      <c r="S118" s="139"/>
      <c r="T118" s="139"/>
      <c r="U118" s="139"/>
      <c r="V118" s="24"/>
      <c r="W118" s="24"/>
      <c r="X118" s="24"/>
      <c r="Y118" s="33"/>
      <c r="Z118" s="33"/>
    </row>
    <row r="119" spans="1:26" ht="14.5" x14ac:dyDescent="0.35">
      <c r="A119" s="38"/>
      <c r="B119" s="2"/>
      <c r="C119" s="2"/>
      <c r="D119" s="21"/>
      <c r="E119" s="22"/>
      <c r="F119" s="23"/>
      <c r="G119" s="24"/>
      <c r="H119" s="24"/>
      <c r="I119" s="24"/>
      <c r="J119" s="139"/>
      <c r="K119" s="139"/>
      <c r="L119" s="139"/>
      <c r="M119" s="139"/>
      <c r="N119" s="24"/>
      <c r="O119" s="24"/>
      <c r="P119" s="24"/>
      <c r="Q119" s="139"/>
      <c r="R119" s="139"/>
      <c r="S119" s="139"/>
      <c r="T119" s="139"/>
      <c r="U119" s="139"/>
      <c r="V119" s="24"/>
      <c r="W119" s="24"/>
      <c r="X119" s="24"/>
      <c r="Y119" s="33"/>
      <c r="Z119" s="33"/>
    </row>
    <row r="120" spans="1:26" ht="14.5" x14ac:dyDescent="0.35">
      <c r="A120" s="38"/>
      <c r="B120" s="2"/>
      <c r="C120" s="2"/>
      <c r="D120" s="21"/>
      <c r="E120" s="22"/>
      <c r="F120" s="23"/>
      <c r="G120" s="24"/>
      <c r="H120" s="24"/>
      <c r="I120" s="24"/>
      <c r="J120" s="139"/>
      <c r="K120" s="139"/>
      <c r="L120" s="139"/>
      <c r="M120" s="139"/>
      <c r="N120" s="24"/>
      <c r="O120" s="24"/>
      <c r="P120" s="24"/>
      <c r="Q120" s="139"/>
      <c r="R120" s="139"/>
      <c r="S120" s="139"/>
      <c r="T120" s="139"/>
      <c r="U120" s="139"/>
      <c r="V120" s="24"/>
      <c r="W120" s="24"/>
      <c r="X120" s="24"/>
      <c r="Y120" s="33"/>
      <c r="Z120" s="33"/>
    </row>
    <row r="121" spans="1:26" ht="14.5" x14ac:dyDescent="0.35">
      <c r="A121" s="38"/>
      <c r="B121" s="2"/>
      <c r="C121" s="2"/>
      <c r="D121" s="21"/>
      <c r="E121" s="22"/>
      <c r="F121" s="23"/>
      <c r="G121" s="24"/>
      <c r="H121" s="24"/>
      <c r="I121" s="24"/>
      <c r="J121" s="139"/>
      <c r="K121" s="139"/>
      <c r="L121" s="139"/>
      <c r="M121" s="139"/>
      <c r="N121" s="24"/>
      <c r="O121" s="24"/>
      <c r="P121" s="24"/>
      <c r="Q121" s="139"/>
      <c r="R121" s="139"/>
      <c r="S121" s="139"/>
      <c r="T121" s="139"/>
      <c r="U121" s="139"/>
      <c r="V121" s="24"/>
      <c r="W121" s="24"/>
      <c r="X121" s="24"/>
      <c r="Y121" s="33"/>
      <c r="Z121" s="33"/>
    </row>
    <row r="122" spans="1:26" ht="14.5" x14ac:dyDescent="0.35">
      <c r="A122" s="38"/>
      <c r="B122" s="2"/>
      <c r="C122" s="2"/>
      <c r="D122" s="21"/>
      <c r="E122" s="22"/>
      <c r="F122" s="23"/>
      <c r="G122" s="24"/>
      <c r="H122" s="24"/>
      <c r="I122" s="24"/>
      <c r="J122" s="139"/>
      <c r="K122" s="139"/>
      <c r="L122" s="139"/>
      <c r="M122" s="139"/>
      <c r="N122" s="24"/>
      <c r="O122" s="24"/>
      <c r="P122" s="24"/>
      <c r="Q122" s="139"/>
      <c r="R122" s="139"/>
      <c r="S122" s="139"/>
      <c r="T122" s="139"/>
      <c r="U122" s="139"/>
      <c r="V122" s="24"/>
      <c r="W122" s="24"/>
      <c r="X122" s="24"/>
      <c r="Y122" s="33"/>
      <c r="Z122" s="33"/>
    </row>
    <row r="123" spans="1:26" ht="14.5" x14ac:dyDescent="0.35">
      <c r="A123" s="38"/>
      <c r="B123" s="2"/>
      <c r="C123" s="2"/>
      <c r="D123" s="21"/>
      <c r="E123" s="22"/>
      <c r="F123" s="23"/>
      <c r="G123" s="24"/>
      <c r="H123" s="24"/>
      <c r="I123" s="24"/>
      <c r="J123" s="139"/>
      <c r="K123" s="139"/>
      <c r="L123" s="139"/>
      <c r="M123" s="139"/>
      <c r="N123" s="24"/>
      <c r="O123" s="24"/>
      <c r="P123" s="24"/>
      <c r="Q123" s="139"/>
      <c r="R123" s="139"/>
      <c r="S123" s="139"/>
      <c r="T123" s="139"/>
      <c r="U123" s="139"/>
      <c r="V123" s="24"/>
      <c r="W123" s="24"/>
      <c r="X123" s="24"/>
      <c r="Y123" s="33"/>
      <c r="Z123" s="33"/>
    </row>
    <row r="124" spans="1:26" ht="14.5" x14ac:dyDescent="0.35">
      <c r="A124" s="38"/>
      <c r="B124" s="2"/>
      <c r="C124" s="2"/>
      <c r="D124" s="21"/>
      <c r="E124" s="22"/>
      <c r="F124" s="23"/>
      <c r="G124" s="24"/>
      <c r="H124" s="24"/>
      <c r="I124" s="24"/>
      <c r="J124" s="139"/>
      <c r="K124" s="139"/>
      <c r="L124" s="139"/>
      <c r="M124" s="139"/>
      <c r="N124" s="24"/>
      <c r="O124" s="24"/>
      <c r="P124" s="24"/>
      <c r="Q124" s="139"/>
      <c r="R124" s="139"/>
      <c r="S124" s="139"/>
      <c r="T124" s="139"/>
      <c r="U124" s="139"/>
      <c r="V124" s="24"/>
      <c r="W124" s="24"/>
      <c r="X124" s="24"/>
      <c r="Y124" s="33"/>
      <c r="Z124" s="33"/>
    </row>
    <row r="125" spans="1:26" ht="14.5" x14ac:dyDescent="0.35">
      <c r="A125" s="38"/>
      <c r="B125" s="2"/>
      <c r="C125" s="2"/>
      <c r="D125" s="21"/>
      <c r="E125" s="22"/>
      <c r="F125" s="23"/>
      <c r="G125" s="24"/>
      <c r="H125" s="24"/>
      <c r="I125" s="24"/>
      <c r="J125" s="139"/>
      <c r="K125" s="139"/>
      <c r="L125" s="139"/>
      <c r="M125" s="139"/>
      <c r="N125" s="24"/>
      <c r="O125" s="24"/>
      <c r="P125" s="24"/>
      <c r="Q125" s="139"/>
      <c r="R125" s="139"/>
      <c r="S125" s="139"/>
      <c r="T125" s="139"/>
      <c r="U125" s="139"/>
      <c r="V125" s="24"/>
      <c r="W125" s="24"/>
      <c r="X125" s="24"/>
      <c r="Y125" s="33"/>
      <c r="Z125" s="33"/>
    </row>
    <row r="126" spans="1:26" ht="14.5" x14ac:dyDescent="0.35">
      <c r="A126" s="38"/>
      <c r="B126" s="2"/>
      <c r="C126" s="2"/>
      <c r="D126" s="21"/>
      <c r="E126" s="22"/>
      <c r="F126" s="23"/>
      <c r="G126" s="24"/>
      <c r="H126" s="24"/>
      <c r="I126" s="24"/>
      <c r="J126" s="139"/>
      <c r="K126" s="139"/>
      <c r="L126" s="139"/>
      <c r="M126" s="139"/>
      <c r="N126" s="24"/>
      <c r="O126" s="24"/>
      <c r="P126" s="24"/>
      <c r="Q126" s="139"/>
      <c r="R126" s="139"/>
      <c r="S126" s="139"/>
      <c r="T126" s="139"/>
      <c r="U126" s="139"/>
      <c r="V126" s="24"/>
      <c r="W126" s="24"/>
      <c r="X126" s="24"/>
      <c r="Y126" s="33"/>
      <c r="Z126" s="33"/>
    </row>
    <row r="127" spans="1:26" ht="14.5" x14ac:dyDescent="0.35">
      <c r="A127" s="38"/>
      <c r="B127" s="2"/>
      <c r="C127" s="2"/>
      <c r="D127" s="21"/>
      <c r="E127" s="22"/>
      <c r="F127" s="23"/>
      <c r="G127" s="24"/>
      <c r="H127" s="24"/>
      <c r="I127" s="24"/>
      <c r="J127" s="139"/>
      <c r="K127" s="139"/>
      <c r="L127" s="139"/>
      <c r="M127" s="139"/>
      <c r="N127" s="24"/>
      <c r="O127" s="24"/>
      <c r="P127" s="24"/>
      <c r="Q127" s="139"/>
      <c r="R127" s="139"/>
      <c r="S127" s="139"/>
      <c r="T127" s="139"/>
      <c r="U127" s="139"/>
      <c r="V127" s="24"/>
      <c r="W127" s="24"/>
      <c r="X127" s="24"/>
      <c r="Y127" s="33"/>
      <c r="Z127" s="33"/>
    </row>
    <row r="128" spans="1:26" ht="14.5" x14ac:dyDescent="0.35">
      <c r="A128" s="38"/>
      <c r="B128" s="2"/>
      <c r="C128" s="2"/>
      <c r="D128" s="21"/>
      <c r="E128" s="22"/>
      <c r="F128" s="23"/>
      <c r="G128" s="24"/>
      <c r="H128" s="24"/>
      <c r="I128" s="24"/>
      <c r="J128" s="139"/>
      <c r="K128" s="139"/>
      <c r="L128" s="139"/>
      <c r="M128" s="139"/>
      <c r="N128" s="24"/>
      <c r="O128" s="24"/>
      <c r="P128" s="24"/>
      <c r="Q128" s="139"/>
      <c r="R128" s="139"/>
      <c r="S128" s="139"/>
      <c r="T128" s="139"/>
      <c r="U128" s="139"/>
      <c r="V128" s="24"/>
      <c r="W128" s="24"/>
      <c r="X128" s="24"/>
      <c r="Y128" s="33"/>
      <c r="Z128" s="33"/>
    </row>
    <row r="129" spans="1:26" ht="14.5" x14ac:dyDescent="0.35">
      <c r="A129" s="38"/>
      <c r="B129" s="2"/>
      <c r="C129" s="2"/>
      <c r="D129" s="21"/>
      <c r="E129" s="22"/>
      <c r="F129" s="23"/>
      <c r="G129" s="24"/>
      <c r="H129" s="24"/>
      <c r="I129" s="24"/>
      <c r="J129" s="139"/>
      <c r="K129" s="139"/>
      <c r="L129" s="139"/>
      <c r="M129" s="139"/>
      <c r="N129" s="24"/>
      <c r="O129" s="24"/>
      <c r="P129" s="24"/>
      <c r="Q129" s="139"/>
      <c r="R129" s="139"/>
      <c r="S129" s="139"/>
      <c r="T129" s="139"/>
      <c r="U129" s="139"/>
      <c r="V129" s="24"/>
      <c r="W129" s="24"/>
      <c r="X129" s="24"/>
      <c r="Y129" s="33"/>
      <c r="Z129" s="33"/>
    </row>
    <row r="130" spans="1:26" ht="14.5" x14ac:dyDescent="0.35">
      <c r="A130" s="38"/>
      <c r="B130" s="2"/>
      <c r="C130" s="2"/>
      <c r="D130" s="21"/>
      <c r="E130" s="22"/>
      <c r="F130" s="23"/>
      <c r="G130" s="24"/>
      <c r="H130" s="24"/>
      <c r="I130" s="24"/>
      <c r="J130" s="139"/>
      <c r="K130" s="139"/>
      <c r="L130" s="139"/>
      <c r="M130" s="139"/>
      <c r="N130" s="24"/>
      <c r="O130" s="24"/>
      <c r="P130" s="24"/>
      <c r="Q130" s="139"/>
      <c r="R130" s="139"/>
      <c r="S130" s="139"/>
      <c r="T130" s="139"/>
      <c r="U130" s="139"/>
      <c r="V130" s="24"/>
      <c r="W130" s="24"/>
      <c r="X130" s="24"/>
      <c r="Y130" s="33"/>
      <c r="Z130" s="33"/>
    </row>
    <row r="131" spans="1:26" ht="14.5" x14ac:dyDescent="0.35">
      <c r="A131" s="38"/>
      <c r="B131" s="2"/>
      <c r="C131" s="2"/>
      <c r="D131" s="21"/>
      <c r="E131" s="22"/>
      <c r="F131" s="23"/>
      <c r="G131" s="24"/>
      <c r="H131" s="24"/>
      <c r="I131" s="24"/>
      <c r="J131" s="139"/>
      <c r="K131" s="139"/>
      <c r="L131" s="139"/>
      <c r="M131" s="139"/>
      <c r="N131" s="24"/>
      <c r="O131" s="24"/>
      <c r="P131" s="24"/>
      <c r="Q131" s="139"/>
      <c r="R131" s="139"/>
      <c r="S131" s="139"/>
      <c r="T131" s="139"/>
      <c r="U131" s="139"/>
      <c r="V131" s="24"/>
      <c r="W131" s="24"/>
      <c r="X131" s="24"/>
      <c r="Y131" s="33"/>
      <c r="Z131" s="33"/>
    </row>
    <row r="132" spans="1:26" ht="14.5" x14ac:dyDescent="0.35">
      <c r="A132" s="38"/>
      <c r="B132" s="2"/>
      <c r="C132" s="2"/>
      <c r="D132" s="21"/>
      <c r="E132" s="22"/>
      <c r="F132" s="23"/>
      <c r="G132" s="24"/>
      <c r="H132" s="24"/>
      <c r="I132" s="24"/>
      <c r="J132" s="139"/>
      <c r="K132" s="139"/>
      <c r="L132" s="139"/>
      <c r="M132" s="139"/>
      <c r="N132" s="24"/>
      <c r="O132" s="24"/>
      <c r="P132" s="24"/>
      <c r="Q132" s="139"/>
      <c r="R132" s="139"/>
      <c r="S132" s="139"/>
      <c r="T132" s="139"/>
      <c r="U132" s="139"/>
      <c r="V132" s="24"/>
      <c r="W132" s="24"/>
      <c r="X132" s="24"/>
      <c r="Y132" s="33"/>
      <c r="Z132" s="33"/>
    </row>
    <row r="133" spans="1:26" ht="14.5" x14ac:dyDescent="0.35">
      <c r="A133" s="38"/>
      <c r="B133" s="2"/>
      <c r="C133" s="2"/>
      <c r="D133" s="21"/>
      <c r="E133" s="22"/>
      <c r="F133" s="23"/>
      <c r="G133" s="24"/>
      <c r="H133" s="24"/>
      <c r="I133" s="24"/>
      <c r="J133" s="139"/>
      <c r="K133" s="139"/>
      <c r="L133" s="139"/>
      <c r="M133" s="139"/>
      <c r="N133" s="24"/>
      <c r="O133" s="24"/>
      <c r="P133" s="24"/>
      <c r="Q133" s="139"/>
      <c r="R133" s="139"/>
      <c r="S133" s="139"/>
      <c r="T133" s="139"/>
      <c r="U133" s="139"/>
      <c r="V133" s="24"/>
      <c r="W133" s="24"/>
      <c r="X133" s="24"/>
      <c r="Y133" s="33"/>
      <c r="Z133" s="33"/>
    </row>
    <row r="134" spans="1:26" ht="14.5" x14ac:dyDescent="0.35">
      <c r="A134" s="38"/>
      <c r="B134" s="2"/>
      <c r="C134" s="2"/>
      <c r="D134" s="21"/>
      <c r="E134" s="22"/>
      <c r="F134" s="23"/>
      <c r="G134" s="24"/>
      <c r="H134" s="24"/>
      <c r="I134" s="24"/>
      <c r="J134" s="139"/>
      <c r="K134" s="139"/>
      <c r="L134" s="139"/>
      <c r="M134" s="139"/>
      <c r="N134" s="24"/>
      <c r="O134" s="24"/>
      <c r="P134" s="24"/>
      <c r="Q134" s="139"/>
      <c r="R134" s="139"/>
      <c r="S134" s="139"/>
      <c r="T134" s="139"/>
      <c r="U134" s="139"/>
      <c r="V134" s="24"/>
      <c r="W134" s="24"/>
      <c r="X134" s="24"/>
      <c r="Y134" s="33"/>
      <c r="Z134" s="33"/>
    </row>
    <row r="135" spans="1:26" ht="14.5" x14ac:dyDescent="0.35">
      <c r="A135" s="38"/>
      <c r="B135" s="2"/>
      <c r="C135" s="2"/>
      <c r="D135" s="21"/>
      <c r="E135" s="22"/>
      <c r="F135" s="23"/>
      <c r="G135" s="24"/>
      <c r="H135" s="24"/>
      <c r="I135" s="24"/>
      <c r="J135" s="139"/>
      <c r="K135" s="139"/>
      <c r="L135" s="139"/>
      <c r="M135" s="139"/>
      <c r="N135" s="24"/>
      <c r="O135" s="24"/>
      <c r="P135" s="24"/>
      <c r="Q135" s="139"/>
      <c r="R135" s="139"/>
      <c r="S135" s="139"/>
      <c r="T135" s="139"/>
      <c r="U135" s="139"/>
      <c r="V135" s="24"/>
      <c r="W135" s="24"/>
      <c r="X135" s="24"/>
      <c r="Y135" s="33"/>
      <c r="Z135" s="33"/>
    </row>
    <row r="136" spans="1:26" ht="14.5" x14ac:dyDescent="0.35">
      <c r="A136" s="38"/>
      <c r="B136" s="2"/>
      <c r="C136" s="2"/>
      <c r="D136" s="21"/>
      <c r="E136" s="22"/>
      <c r="F136" s="23"/>
      <c r="G136" s="24"/>
      <c r="H136" s="24"/>
      <c r="I136" s="24"/>
      <c r="J136" s="139"/>
      <c r="K136" s="139"/>
      <c r="L136" s="139"/>
      <c r="M136" s="139"/>
      <c r="N136" s="24"/>
      <c r="O136" s="24"/>
      <c r="P136" s="24"/>
      <c r="Q136" s="139"/>
      <c r="R136" s="139"/>
      <c r="S136" s="139"/>
      <c r="T136" s="139"/>
      <c r="U136" s="139"/>
      <c r="V136" s="24"/>
      <c r="W136" s="24"/>
      <c r="X136" s="24"/>
      <c r="Y136" s="33"/>
      <c r="Z136" s="33"/>
    </row>
    <row r="137" spans="1:26" ht="14.5" x14ac:dyDescent="0.35">
      <c r="A137" s="38"/>
      <c r="B137" s="2"/>
      <c r="C137" s="2"/>
      <c r="D137" s="21"/>
      <c r="E137" s="22"/>
      <c r="F137" s="23"/>
      <c r="G137" s="24"/>
      <c r="H137" s="24"/>
      <c r="I137" s="24"/>
      <c r="J137" s="139"/>
      <c r="K137" s="139"/>
      <c r="L137" s="139"/>
      <c r="M137" s="139"/>
      <c r="N137" s="24"/>
      <c r="O137" s="24"/>
      <c r="P137" s="24"/>
      <c r="Q137" s="139"/>
      <c r="R137" s="139"/>
      <c r="S137" s="139"/>
      <c r="T137" s="139"/>
      <c r="U137" s="139"/>
      <c r="V137" s="24"/>
      <c r="W137" s="24"/>
      <c r="X137" s="24"/>
      <c r="Y137" s="33"/>
      <c r="Z137" s="33"/>
    </row>
    <row r="138" spans="1:26" ht="14.5" x14ac:dyDescent="0.35">
      <c r="A138" s="38"/>
      <c r="B138" s="2"/>
      <c r="C138" s="2"/>
      <c r="D138" s="21"/>
      <c r="E138" s="22"/>
      <c r="F138" s="23"/>
      <c r="G138" s="24"/>
      <c r="H138" s="24"/>
      <c r="I138" s="24"/>
      <c r="J138" s="139"/>
      <c r="K138" s="139"/>
      <c r="L138" s="139"/>
      <c r="M138" s="139"/>
      <c r="N138" s="24"/>
      <c r="O138" s="24"/>
      <c r="P138" s="24"/>
      <c r="Q138" s="139"/>
      <c r="R138" s="139"/>
      <c r="S138" s="139"/>
      <c r="T138" s="139"/>
      <c r="U138" s="139"/>
      <c r="V138" s="24"/>
      <c r="W138" s="24"/>
      <c r="X138" s="24"/>
      <c r="Y138" s="33"/>
      <c r="Z138" s="33"/>
    </row>
    <row r="139" spans="1:26" ht="14.5" x14ac:dyDescent="0.35">
      <c r="A139" s="38"/>
      <c r="B139" s="2"/>
      <c r="C139" s="2"/>
      <c r="D139" s="21"/>
      <c r="E139" s="22"/>
      <c r="F139" s="23"/>
      <c r="G139" s="24"/>
      <c r="H139" s="24"/>
      <c r="I139" s="24"/>
      <c r="J139" s="139"/>
      <c r="K139" s="139"/>
      <c r="L139" s="139"/>
      <c r="M139" s="139"/>
      <c r="N139" s="24"/>
      <c r="O139" s="24"/>
      <c r="P139" s="24"/>
      <c r="Q139" s="139"/>
      <c r="R139" s="139"/>
      <c r="S139" s="139"/>
      <c r="T139" s="139"/>
      <c r="U139" s="139"/>
      <c r="V139" s="24"/>
      <c r="W139" s="24"/>
      <c r="X139" s="24"/>
      <c r="Y139" s="33"/>
      <c r="Z139" s="33"/>
    </row>
  </sheetData>
  <sheetProtection algorithmName="SHA-512" hashValue="RcgTlCZ7nIBTwn/4xlOYAHDCb/KSN6Sdn4PJaFrER8LrJXYEuGsUoGUzSaqsQnUWjMkZG9M5BIuM6mKXZ6jzrg==" saltValue="zfm7jLK1TptIQp2JGZSw+g==" spinCount="100000" sheet="1" selectLockedCells="1"/>
  <protectedRanges>
    <protectedRange sqref="S1" name="Bereich1_1_2"/>
  </protectedRanges>
  <sortState xmlns:xlrd2="http://schemas.microsoft.com/office/spreadsheetml/2017/richdata2" ref="F62:F140">
    <sortCondition ref="F62"/>
  </sortState>
  <mergeCells count="240">
    <mergeCell ref="Y47:Z47"/>
    <mergeCell ref="W11:X11"/>
    <mergeCell ref="Y7:Z8"/>
    <mergeCell ref="A48:B48"/>
    <mergeCell ref="Y44:Z44"/>
    <mergeCell ref="Y13:Z13"/>
    <mergeCell ref="W14:W16"/>
    <mergeCell ref="X14:X16"/>
    <mergeCell ref="Y27:Z27"/>
    <mergeCell ref="Y26:Z26"/>
    <mergeCell ref="Y25:Z25"/>
    <mergeCell ref="Y15:Z15"/>
    <mergeCell ref="Y16:Z16"/>
    <mergeCell ref="Y14:Z14"/>
    <mergeCell ref="E12:F12"/>
    <mergeCell ref="D8:E8"/>
    <mergeCell ref="A13:A16"/>
    <mergeCell ref="N10:U10"/>
    <mergeCell ref="V10:X10"/>
    <mergeCell ref="D7:E7"/>
    <mergeCell ref="V12:V16"/>
    <mergeCell ref="B12:C12"/>
    <mergeCell ref="E9:F9"/>
    <mergeCell ref="E10:F10"/>
    <mergeCell ref="J139:M139"/>
    <mergeCell ref="Q139:U139"/>
    <mergeCell ref="J130:M130"/>
    <mergeCell ref="Q130:U130"/>
    <mergeCell ref="J131:M131"/>
    <mergeCell ref="Q131:U131"/>
    <mergeCell ref="J132:M132"/>
    <mergeCell ref="Q132:U132"/>
    <mergeCell ref="J133:M133"/>
    <mergeCell ref="Q133:U133"/>
    <mergeCell ref="J134:M134"/>
    <mergeCell ref="Q134:U134"/>
    <mergeCell ref="J135:M135"/>
    <mergeCell ref="Q135:U135"/>
    <mergeCell ref="J136:M136"/>
    <mergeCell ref="Q136:U136"/>
    <mergeCell ref="J137:M137"/>
    <mergeCell ref="Q137:U137"/>
    <mergeCell ref="J138:M138"/>
    <mergeCell ref="Q138:U138"/>
    <mergeCell ref="A1:D1"/>
    <mergeCell ref="Y9:Z10"/>
    <mergeCell ref="Y2:Z3"/>
    <mergeCell ref="Y4:Z5"/>
    <mergeCell ref="N1:P2"/>
    <mergeCell ref="T8:V8"/>
    <mergeCell ref="W8:X8"/>
    <mergeCell ref="Q4:R4"/>
    <mergeCell ref="K7:L7"/>
    <mergeCell ref="K8:L8"/>
    <mergeCell ref="N3:P4"/>
    <mergeCell ref="G1:H1"/>
    <mergeCell ref="G2:H2"/>
    <mergeCell ref="S1:U1"/>
    <mergeCell ref="Q1:R1"/>
    <mergeCell ref="Q2:R2"/>
    <mergeCell ref="Q6:R6"/>
    <mergeCell ref="G3:H3"/>
    <mergeCell ref="G4:H4"/>
    <mergeCell ref="Q3:R3"/>
    <mergeCell ref="Q5:R5"/>
    <mergeCell ref="G5:M6"/>
    <mergeCell ref="Q80:U80"/>
    <mergeCell ref="C13:C16"/>
    <mergeCell ref="B13:B16"/>
    <mergeCell ref="F13:F16"/>
    <mergeCell ref="J13:J16"/>
    <mergeCell ref="K13:K16"/>
    <mergeCell ref="E13:E16"/>
    <mergeCell ref="N13:N16"/>
    <mergeCell ref="O13:O16"/>
    <mergeCell ref="P13:P16"/>
    <mergeCell ref="Q13:Q16"/>
    <mergeCell ref="D13:D16"/>
    <mergeCell ref="H13:H16"/>
    <mergeCell ref="L13:L16"/>
    <mergeCell ref="M13:M16"/>
    <mergeCell ref="R13:R16"/>
    <mergeCell ref="I13:I16"/>
    <mergeCell ref="G13:G16"/>
    <mergeCell ref="S13:S16"/>
    <mergeCell ref="U13:U16"/>
    <mergeCell ref="Q79:U79"/>
    <mergeCell ref="Q70:U70"/>
    <mergeCell ref="Q71:U71"/>
    <mergeCell ref="Q72:U72"/>
    <mergeCell ref="J81:M81"/>
    <mergeCell ref="J82:M82"/>
    <mergeCell ref="J83:M83"/>
    <mergeCell ref="J68:M68"/>
    <mergeCell ref="J59:M59"/>
    <mergeCell ref="J60:M60"/>
    <mergeCell ref="J61:M61"/>
    <mergeCell ref="J62:M62"/>
    <mergeCell ref="J63:M63"/>
    <mergeCell ref="J74:M74"/>
    <mergeCell ref="J75:M75"/>
    <mergeCell ref="J76:M76"/>
    <mergeCell ref="J64:M64"/>
    <mergeCell ref="J65:M65"/>
    <mergeCell ref="J66:M66"/>
    <mergeCell ref="J67:M67"/>
    <mergeCell ref="J95:M95"/>
    <mergeCell ref="J96:M96"/>
    <mergeCell ref="J97:M97"/>
    <mergeCell ref="J98:M98"/>
    <mergeCell ref="J94:M94"/>
    <mergeCell ref="J77:M77"/>
    <mergeCell ref="J78:M78"/>
    <mergeCell ref="J69:M69"/>
    <mergeCell ref="J70:M70"/>
    <mergeCell ref="J71:M71"/>
    <mergeCell ref="J72:M72"/>
    <mergeCell ref="J73:M73"/>
    <mergeCell ref="J84:M84"/>
    <mergeCell ref="J85:M85"/>
    <mergeCell ref="J89:M89"/>
    <mergeCell ref="J90:M90"/>
    <mergeCell ref="J91:M91"/>
    <mergeCell ref="J92:M92"/>
    <mergeCell ref="J93:M93"/>
    <mergeCell ref="J86:M86"/>
    <mergeCell ref="J87:M87"/>
    <mergeCell ref="J88:M88"/>
    <mergeCell ref="J79:M79"/>
    <mergeCell ref="J80:M80"/>
    <mergeCell ref="J111:M111"/>
    <mergeCell ref="J112:M112"/>
    <mergeCell ref="J113:M113"/>
    <mergeCell ref="J104:M104"/>
    <mergeCell ref="J105:M105"/>
    <mergeCell ref="J106:M106"/>
    <mergeCell ref="J107:M107"/>
    <mergeCell ref="J108:M108"/>
    <mergeCell ref="J99:M99"/>
    <mergeCell ref="J100:M100"/>
    <mergeCell ref="J101:M101"/>
    <mergeCell ref="J102:M102"/>
    <mergeCell ref="J103:M103"/>
    <mergeCell ref="Q99:U99"/>
    <mergeCell ref="Q81:U81"/>
    <mergeCell ref="Q82:U82"/>
    <mergeCell ref="Q83:U83"/>
    <mergeCell ref="Q78:U78"/>
    <mergeCell ref="J129:M129"/>
    <mergeCell ref="J124:M124"/>
    <mergeCell ref="J125:M125"/>
    <mergeCell ref="J126:M126"/>
    <mergeCell ref="J127:M127"/>
    <mergeCell ref="J128:M128"/>
    <mergeCell ref="J119:M119"/>
    <mergeCell ref="J120:M120"/>
    <mergeCell ref="J121:M121"/>
    <mergeCell ref="J122:M122"/>
    <mergeCell ref="J123:M123"/>
    <mergeCell ref="J114:M114"/>
    <mergeCell ref="J115:M115"/>
    <mergeCell ref="J116:M116"/>
    <mergeCell ref="J117:M117"/>
    <mergeCell ref="J118:M118"/>
    <mergeCell ref="J109:M109"/>
    <mergeCell ref="J110:M110"/>
    <mergeCell ref="Q89:U89"/>
    <mergeCell ref="Q94:U94"/>
    <mergeCell ref="Q95:U95"/>
    <mergeCell ref="Q96:U96"/>
    <mergeCell ref="Q97:U97"/>
    <mergeCell ref="Q98:U98"/>
    <mergeCell ref="Q91:U91"/>
    <mergeCell ref="Q92:U92"/>
    <mergeCell ref="Q93:U93"/>
    <mergeCell ref="Q84:U84"/>
    <mergeCell ref="Q85:U85"/>
    <mergeCell ref="Q86:U86"/>
    <mergeCell ref="Q87:U87"/>
    <mergeCell ref="Q88:U88"/>
    <mergeCell ref="Q90:U90"/>
    <mergeCell ref="Q104:U104"/>
    <mergeCell ref="Q105:U105"/>
    <mergeCell ref="Q106:U106"/>
    <mergeCell ref="Q107:U107"/>
    <mergeCell ref="Q108:U108"/>
    <mergeCell ref="Q100:U100"/>
    <mergeCell ref="Q101:U101"/>
    <mergeCell ref="Q102:U102"/>
    <mergeCell ref="Q103:U103"/>
    <mergeCell ref="Q121:U121"/>
    <mergeCell ref="Q122:U122"/>
    <mergeCell ref="Q123:U123"/>
    <mergeCell ref="Q114:U114"/>
    <mergeCell ref="Q115:U115"/>
    <mergeCell ref="Q116:U116"/>
    <mergeCell ref="Q117:U117"/>
    <mergeCell ref="Q118:U118"/>
    <mergeCell ref="Q109:U109"/>
    <mergeCell ref="Q110:U110"/>
    <mergeCell ref="Q111:U111"/>
    <mergeCell ref="Q112:U112"/>
    <mergeCell ref="Q113:U113"/>
    <mergeCell ref="Q129:U129"/>
    <mergeCell ref="Q73:U73"/>
    <mergeCell ref="Q74:U74"/>
    <mergeCell ref="Q75:U75"/>
    <mergeCell ref="Q76:U76"/>
    <mergeCell ref="Q77:U77"/>
    <mergeCell ref="Q59:U59"/>
    <mergeCell ref="Q60:U60"/>
    <mergeCell ref="Q61:U61"/>
    <mergeCell ref="Q62:U62"/>
    <mergeCell ref="Q63:U63"/>
    <mergeCell ref="Q64:U64"/>
    <mergeCell ref="Q65:U65"/>
    <mergeCell ref="Q66:U66"/>
    <mergeCell ref="Q67:U67"/>
    <mergeCell ref="Q68:U68"/>
    <mergeCell ref="Q69:U69"/>
    <mergeCell ref="Q124:U124"/>
    <mergeCell ref="Q125:U125"/>
    <mergeCell ref="Q126:U126"/>
    <mergeCell ref="Q127:U127"/>
    <mergeCell ref="Q128:U128"/>
    <mergeCell ref="Q119:U119"/>
    <mergeCell ref="Q120:U120"/>
    <mergeCell ref="N5:P6"/>
    <mergeCell ref="E11:F11"/>
    <mergeCell ref="T13:T16"/>
    <mergeCell ref="V9:X9"/>
    <mergeCell ref="G12:I12"/>
    <mergeCell ref="G7:I7"/>
    <mergeCell ref="G8:I8"/>
    <mergeCell ref="G10:K10"/>
    <mergeCell ref="L10:M10"/>
    <mergeCell ref="J11:M11"/>
    <mergeCell ref="I9:M9"/>
    <mergeCell ref="N11:R11"/>
    <mergeCell ref="T7:X7"/>
  </mergeCells>
  <phoneticPr fontId="48" type="noConversion"/>
  <dataValidations count="1">
    <dataValidation type="whole" allowBlank="1" showInputMessage="1" showErrorMessage="1" sqref="G18:I47 N18:U47" xr:uid="{90E01E10-7414-4401-A62F-86DEE84EFF26}">
      <formula1>0</formula1>
      <formula2>90000</formula2>
    </dataValidation>
  </dataValidations>
  <hyperlinks>
    <hyperlink ref="F6" r:id="rId1" xr:uid="{00000000-0004-0000-0000-000000000000}"/>
    <hyperlink ref="F7" r:id="rId2" xr:uid="{00000000-0004-0000-0000-000001000000}"/>
  </hyperlinks>
  <printOptions horizontalCentered="1" verticalCentered="1"/>
  <pageMargins left="0" right="0" top="0" bottom="0" header="0" footer="0"/>
  <pageSetup paperSize="9" scale="77" orientation="landscape" r:id="rId3"/>
  <ignoredErrors>
    <ignoredError sqref="X1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15</xdr:col>
                    <xdr:colOff>190500</xdr:colOff>
                    <xdr:row>5</xdr:row>
                    <xdr:rowOff>177800</xdr:rowOff>
                  </from>
                  <to>
                    <xdr:col>16</xdr:col>
                    <xdr:colOff>57150</xdr:colOff>
                    <xdr:row>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12</xdr:col>
                    <xdr:colOff>234950</xdr:colOff>
                    <xdr:row>5</xdr:row>
                    <xdr:rowOff>184150</xdr:rowOff>
                  </from>
                  <to>
                    <xdr:col>13</xdr:col>
                    <xdr:colOff>101600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12</xdr:col>
                    <xdr:colOff>254000</xdr:colOff>
                    <xdr:row>6</xdr:row>
                    <xdr:rowOff>177800</xdr:rowOff>
                  </from>
                  <to>
                    <xdr:col>13</xdr:col>
                    <xdr:colOff>107950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15</xdr:col>
                    <xdr:colOff>196850</xdr:colOff>
                    <xdr:row>6</xdr:row>
                    <xdr:rowOff>177800</xdr:rowOff>
                  </from>
                  <to>
                    <xdr:col>16</xdr:col>
                    <xdr:colOff>88900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18</xdr:col>
                    <xdr:colOff>190500</xdr:colOff>
                    <xdr:row>5</xdr:row>
                    <xdr:rowOff>177800</xdr:rowOff>
                  </from>
                  <to>
                    <xdr:col>19</xdr:col>
                    <xdr:colOff>19050</xdr:colOff>
                    <xdr:row>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18</xdr:col>
                    <xdr:colOff>196850</xdr:colOff>
                    <xdr:row>6</xdr:row>
                    <xdr:rowOff>177800</xdr:rowOff>
                  </from>
                  <to>
                    <xdr:col>19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21</xdr:col>
                    <xdr:colOff>190500</xdr:colOff>
                    <xdr:row>6</xdr:row>
                    <xdr:rowOff>158750</xdr:rowOff>
                  </from>
                  <to>
                    <xdr:col>22</xdr:col>
                    <xdr:colOff>177800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13</xdr:col>
                    <xdr:colOff>101600</xdr:colOff>
                    <xdr:row>0</xdr:row>
                    <xdr:rowOff>44450</xdr:rowOff>
                  </from>
                  <to>
                    <xdr:col>13</xdr:col>
                    <xdr:colOff>349250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13</xdr:col>
                    <xdr:colOff>107950</xdr:colOff>
                    <xdr:row>2</xdr:row>
                    <xdr:rowOff>25400</xdr:rowOff>
                  </from>
                  <to>
                    <xdr:col>13</xdr:col>
                    <xdr:colOff>374650</xdr:colOff>
                    <xdr:row>3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Title="Holzarten" xr:uid="{00000000-0002-0000-0000-000000000000}">
          <x14:formula1>
            <xm:f>' Dropdown-Listenfeld '!$B$3:$B$68</xm:f>
          </x14:formula1>
          <xm:sqref>B19:B47</xm:sqref>
        </x14:dataValidation>
        <x14:dataValidation type="list" allowBlank="1" showInputMessage="1" promptTitle="Bezeichnung" xr:uid="{00000000-0002-0000-0000-000001000000}">
          <x14:formula1>
            <xm:f>' Dropdown-Listenfeld '!$F$3:$F$68</xm:f>
          </x14:formula1>
          <xm:sqref>F19:F47</xm:sqref>
        </x14:dataValidation>
        <x14:dataValidation type="list" allowBlank="1" showInputMessage="1" showErrorMessage="1" xr:uid="{00000000-0002-0000-0000-000002000000}">
          <x14:formula1>
            <xm:f>' Dropdown-Listenfeld '!$E$3:$E$68</xm:f>
          </x14:formula1>
          <xm:sqref>E18:E47</xm:sqref>
        </x14:dataValidation>
        <x14:dataValidation type="list" allowBlank="1" showInputMessage="1" showErrorMessage="1" xr:uid="{00000000-0002-0000-0000-000003000000}">
          <x14:formula1>
            <xm:f>' Dropdown-Listenfeld '!$C$3:$C$68</xm:f>
          </x14:formula1>
          <xm:sqref>C18:C47</xm:sqref>
        </x14:dataValidation>
        <x14:dataValidation type="list" allowBlank="1" showInputMessage="1" promptTitle="Bezeichnung" xr:uid="{50CE70DF-511E-4257-9F74-8A9B98C72BE5}">
          <x14:formula1>
            <xm:f>' Dropdown-Listenfeld '!$F$3:$F$82</xm:f>
          </x14:formula1>
          <xm:sqref>F18</xm:sqref>
        </x14:dataValidation>
        <x14:dataValidation type="list" allowBlank="1" showInputMessage="1" promptTitle="Holzarten" xr:uid="{8009873F-26A1-495E-95B3-962341289232}">
          <x14:formula1>
            <xm:f>' Dropdown-Listenfeld '!$B$3:$B$82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A180"/>
  <sheetViews>
    <sheetView showGridLines="0" showZeros="0" topLeftCell="A3" zoomScaleNormal="100" workbookViewId="0">
      <selection activeCell="AB3" sqref="AB3"/>
    </sheetView>
  </sheetViews>
  <sheetFormatPr baseColWidth="10" defaultColWidth="11.453125" defaultRowHeight="15.5" x14ac:dyDescent="0.35"/>
  <cols>
    <col min="1" max="1" width="6.6328125" style="5" customWidth="1"/>
    <col min="2" max="2" width="17.6328125" style="5" customWidth="1"/>
    <col min="3" max="3" width="5.6328125" style="5" customWidth="1"/>
    <col min="4" max="4" width="6.6328125" style="5" customWidth="1"/>
    <col min="5" max="5" width="5.6328125" style="5" customWidth="1"/>
    <col min="6" max="6" width="20.90625" style="5" customWidth="1"/>
    <col min="7" max="7" width="3.6328125" style="1" customWidth="1"/>
    <col min="8" max="9" width="5.6328125" style="1" customWidth="1"/>
    <col min="10" max="12" width="5.36328125" style="1" customWidth="1"/>
    <col min="13" max="13" width="3.453125" style="1" customWidth="1"/>
    <col min="14" max="22" width="6.6328125" style="1" customWidth="1"/>
    <col min="23" max="24" width="4.6328125" style="1" customWidth="1"/>
    <col min="25" max="25" width="3.6328125" style="1" customWidth="1"/>
    <col min="26" max="26" width="14.6328125" style="1" customWidth="1"/>
    <col min="27" max="27" width="15.6328125" style="1" customWidth="1"/>
    <col min="28" max="28" width="14.54296875" style="1" customWidth="1"/>
    <col min="29" max="29" width="8.90625" style="1" customWidth="1"/>
    <col min="30" max="30" width="10.54296875" style="1" customWidth="1"/>
    <col min="31" max="32" width="5" style="1" customWidth="1"/>
    <col min="33" max="33" width="7.90625" style="1" customWidth="1"/>
    <col min="34" max="34" width="6.36328125" style="1" customWidth="1"/>
    <col min="35" max="35" width="5" style="1" customWidth="1"/>
    <col min="36" max="36" width="4.54296875" style="1" customWidth="1"/>
    <col min="37" max="38" width="5" style="1" customWidth="1"/>
    <col min="39" max="39" width="21.36328125" style="1" customWidth="1"/>
    <col min="40" max="40" width="22.453125" style="1" bestFit="1" customWidth="1"/>
    <col min="41" max="16384" width="11.453125" style="1"/>
  </cols>
  <sheetData>
    <row r="1" spans="1:31" ht="10" customHeight="1" x14ac:dyDescent="0.45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  <c r="Z1" s="18"/>
      <c r="AA1" s="18"/>
      <c r="AB1" s="12"/>
    </row>
    <row r="2" spans="1:31" ht="20.25" customHeight="1" x14ac:dyDescent="0.35">
      <c r="A2" s="93" t="s">
        <v>1</v>
      </c>
      <c r="B2" s="87" t="s">
        <v>0</v>
      </c>
      <c r="C2" s="35" t="s">
        <v>111</v>
      </c>
      <c r="D2" s="35"/>
      <c r="E2" s="36" t="s">
        <v>122</v>
      </c>
      <c r="F2" s="25" t="s">
        <v>62</v>
      </c>
      <c r="G2" s="19"/>
      <c r="H2" s="19"/>
      <c r="I2" s="19"/>
      <c r="J2" s="84"/>
      <c r="K2" s="85"/>
      <c r="L2" s="85"/>
      <c r="M2" s="86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94"/>
      <c r="Z2" s="34"/>
      <c r="AA2" s="34"/>
    </row>
    <row r="3" spans="1:31" ht="14.25" customHeight="1" x14ac:dyDescent="0.35">
      <c r="A3" s="100" t="s">
        <v>135</v>
      </c>
      <c r="B3" s="27" t="s">
        <v>134</v>
      </c>
      <c r="C3" s="27" t="s">
        <v>135</v>
      </c>
      <c r="D3" s="27"/>
      <c r="E3" s="27" t="s">
        <v>135</v>
      </c>
      <c r="F3" s="26" t="s">
        <v>134</v>
      </c>
      <c r="G3" s="19"/>
      <c r="H3" s="19"/>
      <c r="I3" s="19"/>
      <c r="J3" s="84"/>
      <c r="K3" s="85"/>
      <c r="L3" s="85"/>
      <c r="M3" s="86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94"/>
      <c r="Z3" s="34"/>
      <c r="AA3" s="34"/>
    </row>
    <row r="4" spans="1:31" ht="16" customHeight="1" x14ac:dyDescent="0.35">
      <c r="A4" s="100"/>
      <c r="B4" s="88"/>
      <c r="C4" s="88"/>
      <c r="D4" s="27"/>
      <c r="E4" s="88"/>
      <c r="F4" s="83"/>
      <c r="G4" s="27"/>
      <c r="H4" s="28"/>
      <c r="I4" s="19"/>
      <c r="J4" s="84"/>
      <c r="K4" s="85"/>
      <c r="L4" s="85"/>
      <c r="M4" s="86"/>
      <c r="N4" s="19"/>
      <c r="O4" s="19"/>
      <c r="P4" s="19"/>
      <c r="Q4" s="20"/>
      <c r="R4" s="20"/>
      <c r="S4" s="20"/>
      <c r="T4" s="20"/>
      <c r="U4" s="20"/>
      <c r="V4" s="19"/>
      <c r="W4" s="19"/>
      <c r="X4" s="19"/>
      <c r="Y4" s="94"/>
      <c r="Z4" s="34"/>
      <c r="AA4" s="34"/>
    </row>
    <row r="5" spans="1:31" s="2" customFormat="1" ht="16" customHeight="1" x14ac:dyDescent="0.35">
      <c r="A5" s="101">
        <v>1</v>
      </c>
      <c r="B5" s="89" t="s">
        <v>27</v>
      </c>
      <c r="C5" s="88">
        <v>4</v>
      </c>
      <c r="D5" s="27"/>
      <c r="E5" s="32">
        <v>0.57999999999999996</v>
      </c>
      <c r="F5" s="26" t="s">
        <v>151</v>
      </c>
      <c r="G5" s="27"/>
      <c r="H5" s="28"/>
      <c r="I5" s="19"/>
      <c r="J5" s="84"/>
      <c r="K5" s="85"/>
      <c r="L5" s="85"/>
      <c r="M5" s="86"/>
      <c r="N5" s="65">
        <f>'Furnierliste '!N18*'Furnierliste '!H18*'Furnierliste '!I18/10000/100</f>
        <v>0</v>
      </c>
      <c r="O5" s="65">
        <f>'Furnierliste '!O18*'Furnierliste '!H18*'Furnierliste '!I18/10000/100</f>
        <v>0</v>
      </c>
      <c r="P5" s="65">
        <f>'Furnierliste '!P18*'Furnierliste '!H18*'Furnierliste '!I18/10000/100</f>
        <v>0</v>
      </c>
      <c r="Q5" s="65">
        <f>'Furnierliste '!Q18*'Furnierliste '!H18*'Furnierliste '!I18/10000/100</f>
        <v>0</v>
      </c>
      <c r="R5" s="65">
        <f>'Furnierliste '!R18*'Furnierliste '!H18*'Furnierliste '!I18/10000/100</f>
        <v>0</v>
      </c>
      <c r="S5" s="65">
        <f>'Furnierliste '!S18*'Furnierliste '!H18*'Furnierliste '!I18/10000/100</f>
        <v>0</v>
      </c>
      <c r="T5" s="65">
        <f>'Furnierliste '!T18*'Furnierliste '!H18*'Furnierliste '!I18/10000/100</f>
        <v>0</v>
      </c>
      <c r="U5" s="65">
        <f>'Furnierliste '!U18*'Furnierliste '!H18*'Furnierliste '!I18/10000/100</f>
        <v>0</v>
      </c>
      <c r="V5" s="19"/>
      <c r="W5" s="19"/>
      <c r="X5" s="19"/>
      <c r="Y5" s="94"/>
      <c r="Z5" s="34"/>
      <c r="AA5" s="34"/>
    </row>
    <row r="6" spans="1:31" ht="16" customHeight="1" x14ac:dyDescent="0.35">
      <c r="A6" s="101">
        <v>2</v>
      </c>
      <c r="B6" s="89" t="s">
        <v>170</v>
      </c>
      <c r="C6" s="88">
        <v>10</v>
      </c>
      <c r="D6" s="27"/>
      <c r="E6" s="32">
        <v>0.85</v>
      </c>
      <c r="F6" s="26" t="s">
        <v>201</v>
      </c>
      <c r="G6" s="27"/>
      <c r="H6" s="28"/>
      <c r="I6" s="19"/>
      <c r="J6" s="84"/>
      <c r="K6" s="85"/>
      <c r="L6" s="85"/>
      <c r="M6" s="86"/>
      <c r="N6" s="65">
        <f>'Furnierliste '!N19*'Furnierliste '!H19*'Furnierliste '!I19/10000/100</f>
        <v>0</v>
      </c>
      <c r="O6" s="65">
        <f>'Furnierliste '!O19*'Furnierliste '!H19*'Furnierliste '!I19/10000/100</f>
        <v>0</v>
      </c>
      <c r="P6" s="65">
        <f>'Furnierliste '!P19*'Furnierliste '!H19*'Furnierliste '!I19/10000/100</f>
        <v>0</v>
      </c>
      <c r="Q6" s="65">
        <f>'Furnierliste '!Q19*'Furnierliste '!H19*'Furnierliste '!I19/10000/100</f>
        <v>0</v>
      </c>
      <c r="R6" s="65">
        <f>'Furnierliste '!R19*'Furnierliste '!H19*'Furnierliste '!I19/10000/100</f>
        <v>0</v>
      </c>
      <c r="S6" s="65">
        <f>'Furnierliste '!S19*'Furnierliste '!H19*'Furnierliste '!I19/10000/100</f>
        <v>0</v>
      </c>
      <c r="T6" s="65">
        <f>'Furnierliste '!T19*'Furnierliste '!H19*'Furnierliste '!I19/10000/100</f>
        <v>0</v>
      </c>
      <c r="U6" s="65">
        <f>'Furnierliste '!U19*'Furnierliste '!H19*'Furnierliste '!I19/10000/100</f>
        <v>0</v>
      </c>
      <c r="V6" s="19"/>
      <c r="W6" s="19"/>
      <c r="X6" s="19"/>
      <c r="Y6" s="94"/>
      <c r="Z6" s="34"/>
      <c r="AA6" s="34"/>
      <c r="AE6" s="6"/>
    </row>
    <row r="7" spans="1:31" ht="16" customHeight="1" x14ac:dyDescent="0.35">
      <c r="A7" s="101">
        <v>3</v>
      </c>
      <c r="B7" s="89" t="s">
        <v>28</v>
      </c>
      <c r="C7" s="88">
        <v>13</v>
      </c>
      <c r="D7" s="27"/>
      <c r="E7" s="32">
        <v>1.4</v>
      </c>
      <c r="F7" s="26" t="s">
        <v>80</v>
      </c>
      <c r="G7" s="27"/>
      <c r="H7" s="28"/>
      <c r="I7" s="19"/>
      <c r="J7" s="84"/>
      <c r="K7" s="85"/>
      <c r="L7" s="85"/>
      <c r="M7" s="86"/>
      <c r="N7" s="65">
        <f>'Furnierliste '!N20*'Furnierliste '!H20*'Furnierliste '!I20/10000/100</f>
        <v>0</v>
      </c>
      <c r="O7" s="65">
        <f>'Furnierliste '!O20*'Furnierliste '!H20*'Furnierliste '!I20/10000/100</f>
        <v>0</v>
      </c>
      <c r="P7" s="65">
        <f>'Furnierliste '!P20*'Furnierliste '!H20*'Furnierliste '!I20/10000/100</f>
        <v>0</v>
      </c>
      <c r="Q7" s="65">
        <f>'Furnierliste '!Q20*'Furnierliste '!H20*'Furnierliste '!I20/10000/100</f>
        <v>0</v>
      </c>
      <c r="R7" s="65">
        <f>'Furnierliste '!R20*'Furnierliste '!H20*'Furnierliste '!I20/10000/100</f>
        <v>0</v>
      </c>
      <c r="S7" s="65">
        <f>'Furnierliste '!S20*'Furnierliste '!H20*'Furnierliste '!I20/10000/100</f>
        <v>0</v>
      </c>
      <c r="T7" s="65">
        <f>'Furnierliste '!T20*'Furnierliste '!H20*'Furnierliste '!I20/10000/100</f>
        <v>0</v>
      </c>
      <c r="U7" s="65">
        <f>'Furnierliste '!U20*'Furnierliste '!H20*'Furnierliste '!I20/10000/100</f>
        <v>0</v>
      </c>
      <c r="V7" s="19"/>
      <c r="W7" s="19"/>
      <c r="X7" s="19"/>
      <c r="Y7" s="94"/>
      <c r="Z7" s="34"/>
      <c r="AA7" s="34"/>
      <c r="AB7" s="10"/>
    </row>
    <row r="8" spans="1:31" ht="18" customHeight="1" x14ac:dyDescent="0.35">
      <c r="A8" s="101">
        <v>4</v>
      </c>
      <c r="B8" s="89" t="s">
        <v>179</v>
      </c>
      <c r="C8" s="88">
        <v>19</v>
      </c>
      <c r="D8" s="27"/>
      <c r="E8" s="32">
        <v>2.4</v>
      </c>
      <c r="F8" s="26" t="s">
        <v>99</v>
      </c>
      <c r="G8" s="19"/>
      <c r="H8" s="19"/>
      <c r="I8" s="19"/>
      <c r="J8" s="84"/>
      <c r="K8" s="85"/>
      <c r="L8" s="85"/>
      <c r="M8" s="86"/>
      <c r="N8" s="65">
        <f>'Furnierliste '!N21*'Furnierliste '!H21*'Furnierliste '!I21/10000/100</f>
        <v>0</v>
      </c>
      <c r="O8" s="65">
        <f>'Furnierliste '!O21*'Furnierliste '!H21*'Furnierliste '!I21/10000/100</f>
        <v>0</v>
      </c>
      <c r="P8" s="65">
        <f>'Furnierliste '!P21*'Furnierliste '!H21*'Furnierliste '!I21/10000/100</f>
        <v>0</v>
      </c>
      <c r="Q8" s="65">
        <f>'Furnierliste '!Q21*'Furnierliste '!H21*'Furnierliste '!I21/10000/100</f>
        <v>0</v>
      </c>
      <c r="R8" s="65">
        <f>'Furnierliste '!R21*'Furnierliste '!H21*'Furnierliste '!I21/10000/100</f>
        <v>0</v>
      </c>
      <c r="S8" s="65">
        <f>'Furnierliste '!S21*'Furnierliste '!H21*'Furnierliste '!I21/10000/100</f>
        <v>0</v>
      </c>
      <c r="T8" s="65">
        <f>'Furnierliste '!T21*'Furnierliste '!H21*'Furnierliste '!I21/10000/100</f>
        <v>0</v>
      </c>
      <c r="U8" s="65">
        <f>'Furnierliste '!U21*'Furnierliste '!H21*'Furnierliste '!I21/10000/100</f>
        <v>0</v>
      </c>
      <c r="V8" s="19"/>
      <c r="W8" s="19"/>
      <c r="X8" s="19"/>
      <c r="Y8" s="94"/>
      <c r="Z8" s="34"/>
      <c r="AA8" s="34"/>
      <c r="AB8" s="11"/>
    </row>
    <row r="9" spans="1:31" ht="18" customHeight="1" x14ac:dyDescent="0.35">
      <c r="A9" s="101">
        <v>5</v>
      </c>
      <c r="B9" s="89" t="s">
        <v>26</v>
      </c>
      <c r="C9" s="88">
        <v>22</v>
      </c>
      <c r="D9" s="27"/>
      <c r="E9" s="32"/>
      <c r="F9" s="26" t="s">
        <v>86</v>
      </c>
      <c r="G9" s="19"/>
      <c r="H9" s="19"/>
      <c r="I9" s="19"/>
      <c r="J9" s="84"/>
      <c r="K9" s="85"/>
      <c r="L9" s="85"/>
      <c r="M9" s="86"/>
      <c r="N9" s="65">
        <f>'Furnierliste '!N22*'Furnierliste '!H22*'Furnierliste '!I22/10000/100</f>
        <v>0</v>
      </c>
      <c r="O9" s="65">
        <f>'Furnierliste '!O22*'Furnierliste '!H22*'Furnierliste '!I22/10000/100</f>
        <v>0</v>
      </c>
      <c r="P9" s="65">
        <f>'Furnierliste '!P22*'Furnierliste '!H22*'Furnierliste '!I22/10000/100</f>
        <v>0</v>
      </c>
      <c r="Q9" s="65">
        <f>'Furnierliste '!Q22*'Furnierliste '!H22*'Furnierliste '!I22/10000/100</f>
        <v>0</v>
      </c>
      <c r="R9" s="65">
        <f>'Furnierliste '!R22*'Furnierliste '!H22*'Furnierliste '!I22/10000/100</f>
        <v>0</v>
      </c>
      <c r="S9" s="65">
        <f>'Furnierliste '!S22*'Furnierliste '!H22*'Furnierliste '!I22/10000/100</f>
        <v>0</v>
      </c>
      <c r="T9" s="65">
        <f>'Furnierliste '!T22*'Furnierliste '!H22*'Furnierliste '!I22/10000/100</f>
        <v>0</v>
      </c>
      <c r="U9" s="65">
        <f>'Furnierliste '!U22*'Furnierliste '!H22*'Furnierliste '!I22/10000/100</f>
        <v>0</v>
      </c>
      <c r="V9" s="19"/>
      <c r="W9" s="19"/>
      <c r="X9" s="19"/>
      <c r="Y9" s="94"/>
      <c r="Z9" s="34"/>
      <c r="AA9" s="34"/>
      <c r="AB9" s="11"/>
    </row>
    <row r="10" spans="1:31" ht="16" customHeight="1" x14ac:dyDescent="0.35">
      <c r="A10" s="101">
        <v>6</v>
      </c>
      <c r="B10" s="89" t="s">
        <v>30</v>
      </c>
      <c r="C10" s="88">
        <v>25</v>
      </c>
      <c r="D10" s="27"/>
      <c r="E10" s="28"/>
      <c r="F10" s="26" t="s">
        <v>155</v>
      </c>
      <c r="G10" s="19"/>
      <c r="H10" s="19"/>
      <c r="I10" s="19"/>
      <c r="J10" s="84"/>
      <c r="K10" s="85"/>
      <c r="L10" s="85"/>
      <c r="M10" s="86"/>
      <c r="N10" s="65">
        <f>'Furnierliste '!N23*'Furnierliste '!H23*'Furnierliste '!I23/10000/100</f>
        <v>0</v>
      </c>
      <c r="O10" s="65">
        <f>'Furnierliste '!O23*'Furnierliste '!H23*'Furnierliste '!I23/10000/100</f>
        <v>0</v>
      </c>
      <c r="P10" s="65">
        <f>'Furnierliste '!P23*'Furnierliste '!H23*'Furnierliste '!I23/10000/100</f>
        <v>0</v>
      </c>
      <c r="Q10" s="65">
        <f>'Furnierliste '!Q23*'Furnierliste '!H23*'Furnierliste '!I23/10000/100</f>
        <v>0</v>
      </c>
      <c r="R10" s="65">
        <f>'Furnierliste '!R23*'Furnierliste '!H23*'Furnierliste '!I23/10000/100</f>
        <v>0</v>
      </c>
      <c r="S10" s="65">
        <f>'Furnierliste '!S23*'Furnierliste '!H23*'Furnierliste '!I23/10000/100</f>
        <v>0</v>
      </c>
      <c r="T10" s="65">
        <f>'Furnierliste '!T23*'Furnierliste '!H23*'Furnierliste '!I23/10000/100</f>
        <v>0</v>
      </c>
      <c r="U10" s="65">
        <f>'Furnierliste '!U23*'Furnierliste '!H23*'Furnierliste '!I23/10000/100</f>
        <v>0</v>
      </c>
      <c r="V10" s="19"/>
      <c r="W10" s="19"/>
      <c r="X10" s="19"/>
      <c r="Y10" s="94"/>
      <c r="Z10" s="34"/>
      <c r="AA10" s="34"/>
      <c r="AB10" s="17"/>
    </row>
    <row r="11" spans="1:31" ht="16" customHeight="1" x14ac:dyDescent="0.35">
      <c r="A11" s="101">
        <v>7</v>
      </c>
      <c r="B11" s="89" t="s">
        <v>31</v>
      </c>
      <c r="C11" s="88">
        <v>28</v>
      </c>
      <c r="D11" s="27"/>
      <c r="E11" s="28"/>
      <c r="F11" s="26" t="s">
        <v>76</v>
      </c>
      <c r="G11" s="19"/>
      <c r="H11" s="19"/>
      <c r="I11" s="19"/>
      <c r="J11" s="84"/>
      <c r="K11" s="85"/>
      <c r="L11" s="85"/>
      <c r="M11" s="86"/>
      <c r="N11" s="65">
        <f>'Furnierliste '!N24*'Furnierliste '!H24*'Furnierliste '!I24/10000/100</f>
        <v>0</v>
      </c>
      <c r="O11" s="65">
        <f>'Furnierliste '!O24*'Furnierliste '!H24*'Furnierliste '!I24/10000/100</f>
        <v>0</v>
      </c>
      <c r="P11" s="65">
        <f>'Furnierliste '!P24*'Furnierliste '!H24*'Furnierliste '!I24/10000/100</f>
        <v>0</v>
      </c>
      <c r="Q11" s="65">
        <f>'Furnierliste '!Q24*'Furnierliste '!H24*'Furnierliste '!I24/10000/100</f>
        <v>0</v>
      </c>
      <c r="R11" s="65">
        <f>'Furnierliste '!R24*'Furnierliste '!H24*'Furnierliste '!I24/10000/100</f>
        <v>0</v>
      </c>
      <c r="S11" s="65">
        <f>'Furnierliste '!S24*'Furnierliste '!H24*'Furnierliste '!I24/10000/100</f>
        <v>0</v>
      </c>
      <c r="T11" s="65">
        <f>'Furnierliste '!T24*'Furnierliste '!H24*'Furnierliste '!I24/10000/100</f>
        <v>0</v>
      </c>
      <c r="U11" s="65">
        <f>'Furnierliste '!U24*'Furnierliste '!H24*'Furnierliste '!I24/10000/100</f>
        <v>0</v>
      </c>
      <c r="V11" s="19"/>
      <c r="W11" s="19"/>
      <c r="X11" s="19"/>
      <c r="Y11" s="94"/>
      <c r="Z11" s="34"/>
      <c r="AA11" s="34"/>
      <c r="AB11" s="14"/>
    </row>
    <row r="12" spans="1:31" ht="16" customHeight="1" x14ac:dyDescent="0.35">
      <c r="A12" s="101">
        <v>65</v>
      </c>
      <c r="B12" s="89" t="s">
        <v>207</v>
      </c>
      <c r="C12" s="88">
        <v>32</v>
      </c>
      <c r="D12" s="27"/>
      <c r="E12" s="28"/>
      <c r="F12" s="26" t="s">
        <v>87</v>
      </c>
      <c r="G12" s="19"/>
      <c r="H12" s="19"/>
      <c r="I12" s="19"/>
      <c r="J12" s="84"/>
      <c r="K12" s="85"/>
      <c r="L12" s="85"/>
      <c r="M12" s="86"/>
      <c r="N12" s="65">
        <f>'Furnierliste '!N25*'Furnierliste '!H25*'Furnierliste '!I25/10000/100</f>
        <v>0</v>
      </c>
      <c r="O12" s="65">
        <f>'Furnierliste '!O25*'Furnierliste '!H25*'Furnierliste '!I25/10000/100</f>
        <v>0</v>
      </c>
      <c r="P12" s="65">
        <f>'Furnierliste '!P25*'Furnierliste '!H25*'Furnierliste '!I25/10000/100</f>
        <v>0</v>
      </c>
      <c r="Q12" s="65">
        <f>'Furnierliste '!Q25*'Furnierliste '!H25*'Furnierliste '!I25/10000/100</f>
        <v>0</v>
      </c>
      <c r="R12" s="65">
        <f>'Furnierliste '!R25*'Furnierliste '!H25*'Furnierliste '!I25/10000/100</f>
        <v>0</v>
      </c>
      <c r="S12" s="65">
        <f>'Furnierliste '!S25*'Furnierliste '!H25*'Furnierliste '!I25/10000/100</f>
        <v>0</v>
      </c>
      <c r="T12" s="65">
        <f>'Furnierliste '!T25*'Furnierliste '!H25*'Furnierliste '!I25/10000/100</f>
        <v>0</v>
      </c>
      <c r="U12" s="65">
        <f>'Furnierliste '!U25*'Furnierliste '!H25*'Furnierliste '!I25/10000/100</f>
        <v>0</v>
      </c>
      <c r="V12" s="19"/>
      <c r="W12" s="19"/>
      <c r="X12" s="19"/>
      <c r="Y12" s="94"/>
      <c r="Z12" s="34"/>
      <c r="AA12" s="34"/>
      <c r="AB12" s="13"/>
    </row>
    <row r="13" spans="1:31" ht="16" customHeight="1" x14ac:dyDescent="0.35">
      <c r="A13" s="101">
        <v>8</v>
      </c>
      <c r="B13" s="89" t="s">
        <v>171</v>
      </c>
      <c r="C13" s="88">
        <v>38</v>
      </c>
      <c r="D13" s="27"/>
      <c r="E13" s="28"/>
      <c r="F13" s="26" t="s">
        <v>64</v>
      </c>
      <c r="G13" s="19"/>
      <c r="H13" s="19"/>
      <c r="I13" s="19"/>
      <c r="J13" s="84"/>
      <c r="K13" s="85"/>
      <c r="L13" s="85"/>
      <c r="M13" s="86"/>
      <c r="N13" s="65">
        <f>'Furnierliste '!N26*'Furnierliste '!H26*'Furnierliste '!I26/10000/100</f>
        <v>0</v>
      </c>
      <c r="O13" s="65">
        <f>'Furnierliste '!O26*'Furnierliste '!H26*'Furnierliste '!I26/10000/100</f>
        <v>0</v>
      </c>
      <c r="P13" s="65">
        <f>'Furnierliste '!P26*'Furnierliste '!H26*'Furnierliste '!I26/10000/100</f>
        <v>0</v>
      </c>
      <c r="Q13" s="65">
        <f>'Furnierliste '!Q26*'Furnierliste '!H26*'Furnierliste '!I26/10000/100</f>
        <v>0</v>
      </c>
      <c r="R13" s="65">
        <f>'Furnierliste '!R26*'Furnierliste '!H26*'Furnierliste '!I26/10000/100</f>
        <v>0</v>
      </c>
      <c r="S13" s="65">
        <f>'Furnierliste '!S26*'Furnierliste '!H26*'Furnierliste '!I26/10000/100</f>
        <v>0</v>
      </c>
      <c r="T13" s="65">
        <f>'Furnierliste '!T26*'Furnierliste '!H26*'Furnierliste '!I26/10000/100</f>
        <v>0</v>
      </c>
      <c r="U13" s="65">
        <f>'Furnierliste '!U26*'Furnierliste '!H26*'Furnierliste '!I26/10000/100</f>
        <v>0</v>
      </c>
      <c r="V13" s="19"/>
      <c r="W13" s="19"/>
      <c r="X13" s="19"/>
      <c r="Y13" s="94"/>
      <c r="Z13" s="34"/>
      <c r="AA13" s="34"/>
      <c r="AB13" s="13"/>
    </row>
    <row r="14" spans="1:31" s="2" customFormat="1" ht="18.5" customHeight="1" x14ac:dyDescent="0.35">
      <c r="A14" s="101">
        <v>9</v>
      </c>
      <c r="B14" s="89" t="s">
        <v>32</v>
      </c>
      <c r="C14" s="88">
        <v>50</v>
      </c>
      <c r="D14" s="27"/>
      <c r="E14" s="28"/>
      <c r="F14" s="26" t="s">
        <v>65</v>
      </c>
      <c r="G14" s="19"/>
      <c r="H14" s="19"/>
      <c r="I14" s="19"/>
      <c r="J14" s="84"/>
      <c r="K14" s="85"/>
      <c r="L14" s="85"/>
      <c r="M14" s="86"/>
      <c r="N14" s="65">
        <f>'Furnierliste '!N27*'Furnierliste '!H27*'Furnierliste '!I27/10000/100</f>
        <v>0</v>
      </c>
      <c r="O14" s="65">
        <f>'Furnierliste '!O27*'Furnierliste '!H27*'Furnierliste '!I27/10000/100</f>
        <v>0</v>
      </c>
      <c r="P14" s="65">
        <f>'Furnierliste '!P27*'Furnierliste '!H27*'Furnierliste '!I27/10000/100</f>
        <v>0</v>
      </c>
      <c r="Q14" s="65">
        <f>'Furnierliste '!Q27*'Furnierliste '!H27*'Furnierliste '!I27/10000/100</f>
        <v>0</v>
      </c>
      <c r="R14" s="65">
        <f>'Furnierliste '!R27*'Furnierliste '!H27*'Furnierliste '!I27/10000/100</f>
        <v>0</v>
      </c>
      <c r="S14" s="65">
        <f>'Furnierliste '!S27*'Furnierliste '!H27*'Furnierliste '!I27/10000/100</f>
        <v>0</v>
      </c>
      <c r="T14" s="65">
        <f>'Furnierliste '!T27*'Furnierliste '!H27*'Furnierliste '!I27/10000/100</f>
        <v>0</v>
      </c>
      <c r="U14" s="65">
        <f>'Furnierliste '!U27*'Furnierliste '!H27*'Furnierliste '!I27/10000/100</f>
        <v>0</v>
      </c>
      <c r="V14" s="19"/>
      <c r="W14" s="19"/>
      <c r="X14" s="19"/>
      <c r="Y14" s="94"/>
      <c r="Z14" s="34"/>
      <c r="AA14" s="34"/>
    </row>
    <row r="15" spans="1:31" s="3" customFormat="1" ht="18.5" customHeight="1" x14ac:dyDescent="0.35">
      <c r="A15" s="101">
        <v>10</v>
      </c>
      <c r="B15" s="89" t="s">
        <v>172</v>
      </c>
      <c r="C15" s="88">
        <v>60</v>
      </c>
      <c r="D15" s="27"/>
      <c r="E15" s="28"/>
      <c r="F15" s="26" t="s">
        <v>114</v>
      </c>
      <c r="G15" s="19"/>
      <c r="H15" s="19"/>
      <c r="I15" s="19"/>
      <c r="J15" s="84"/>
      <c r="K15" s="85"/>
      <c r="L15" s="85"/>
      <c r="M15" s="86"/>
      <c r="N15" s="65">
        <f>'Furnierliste '!N28*'Furnierliste '!H28*'Furnierliste '!I28/10000/100</f>
        <v>0</v>
      </c>
      <c r="O15" s="65">
        <f>'Furnierliste '!O28*'Furnierliste '!H28*'Furnierliste '!I28/10000/100</f>
        <v>0</v>
      </c>
      <c r="P15" s="65">
        <f>'Furnierliste '!P28*'Furnierliste '!H28*'Furnierliste '!I28/10000/100</f>
        <v>0</v>
      </c>
      <c r="Q15" s="65">
        <f>'Furnierliste '!Q28*'Furnierliste '!H28*'Furnierliste '!I28/10000/100</f>
        <v>0</v>
      </c>
      <c r="R15" s="65">
        <f>'Furnierliste '!R28*'Furnierliste '!H28*'Furnierliste '!I28/10000/100</f>
        <v>0</v>
      </c>
      <c r="S15" s="65">
        <f>'Furnierliste '!S28*'Furnierliste '!H28*'Furnierliste '!I28/10000/100</f>
        <v>0</v>
      </c>
      <c r="T15" s="65">
        <f>'Furnierliste '!T28*'Furnierliste '!H28*'Furnierliste '!I28/10000/100</f>
        <v>0</v>
      </c>
      <c r="U15" s="65">
        <f>'Furnierliste '!U28*'Furnierliste '!H28*'Furnierliste '!I28/10000/100</f>
        <v>0</v>
      </c>
      <c r="V15" s="19"/>
      <c r="W15" s="19"/>
      <c r="X15" s="19"/>
      <c r="Y15" s="94"/>
      <c r="Z15" s="34"/>
      <c r="AA15" s="34"/>
      <c r="AB15" s="7"/>
    </row>
    <row r="16" spans="1:31" s="3" customFormat="1" ht="18.5" customHeight="1" x14ac:dyDescent="0.35">
      <c r="A16" s="101">
        <v>11</v>
      </c>
      <c r="B16" s="89" t="s">
        <v>29</v>
      </c>
      <c r="C16" s="88">
        <v>70</v>
      </c>
      <c r="D16" s="27"/>
      <c r="E16" s="28"/>
      <c r="F16" s="26" t="s">
        <v>115</v>
      </c>
      <c r="G16" s="19"/>
      <c r="H16" s="19"/>
      <c r="I16" s="19"/>
      <c r="J16" s="84"/>
      <c r="K16" s="85"/>
      <c r="L16" s="85"/>
      <c r="M16" s="86"/>
      <c r="N16" s="65">
        <f>'Furnierliste '!N29*'Furnierliste '!H29*'Furnierliste '!I29/10000/100</f>
        <v>0</v>
      </c>
      <c r="O16" s="65">
        <f>'Furnierliste '!O29*'Furnierliste '!H29*'Furnierliste '!I29/10000/100</f>
        <v>0</v>
      </c>
      <c r="P16" s="65">
        <f>'Furnierliste '!P29*'Furnierliste '!H29*'Furnierliste '!I29/10000/100</f>
        <v>0</v>
      </c>
      <c r="Q16" s="65">
        <f>'Furnierliste '!Q29*'Furnierliste '!H29*'Furnierliste '!I29/10000/100</f>
        <v>0</v>
      </c>
      <c r="R16" s="65">
        <f>'Furnierliste '!R29*'Furnierliste '!H29*'Furnierliste '!I29/10000/100</f>
        <v>0</v>
      </c>
      <c r="S16" s="65">
        <f>'Furnierliste '!S29*'Furnierliste '!H29*'Furnierliste '!I29/10000/100</f>
        <v>0</v>
      </c>
      <c r="T16" s="65">
        <f>'Furnierliste '!T29*'Furnierliste '!H29*'Furnierliste '!I29/10000/100</f>
        <v>0</v>
      </c>
      <c r="U16" s="65">
        <f>'Furnierliste '!U29*'Furnierliste '!H29*'Furnierliste '!I29/10000/100</f>
        <v>0</v>
      </c>
      <c r="V16" s="19"/>
      <c r="W16" s="19"/>
      <c r="X16" s="19"/>
      <c r="Y16" s="94"/>
      <c r="Z16" s="34"/>
      <c r="AA16" s="34"/>
      <c r="AB16" s="15"/>
      <c r="AC16" s="1"/>
    </row>
    <row r="17" spans="1:53" s="3" customFormat="1" ht="18.5" customHeight="1" x14ac:dyDescent="0.35">
      <c r="A17" s="101">
        <v>64</v>
      </c>
      <c r="B17" s="89" t="s">
        <v>206</v>
      </c>
      <c r="C17" s="88">
        <v>80</v>
      </c>
      <c r="D17" s="27"/>
      <c r="E17" s="28"/>
      <c r="F17" s="26" t="s">
        <v>78</v>
      </c>
      <c r="G17" s="19"/>
      <c r="H17" s="19"/>
      <c r="I17" s="19"/>
      <c r="J17" s="84"/>
      <c r="K17" s="85"/>
      <c r="L17" s="85"/>
      <c r="M17" s="86"/>
      <c r="N17" s="65">
        <f>'Furnierliste '!N30*'Furnierliste '!H30*'Furnierliste '!I30/10000/100</f>
        <v>0</v>
      </c>
      <c r="O17" s="65">
        <f>'Furnierliste '!O30*'Furnierliste '!H30*'Furnierliste '!I30/10000/100</f>
        <v>0</v>
      </c>
      <c r="P17" s="65">
        <f>'Furnierliste '!P30*'Furnierliste '!H30*'Furnierliste '!I30/10000/100</f>
        <v>0</v>
      </c>
      <c r="Q17" s="65">
        <f>'Furnierliste '!Q30*'Furnierliste '!H30*'Furnierliste '!I30/10000/100</f>
        <v>0</v>
      </c>
      <c r="R17" s="65">
        <f>'Furnierliste '!R30*'Furnierliste '!H30*'Furnierliste '!I30/10000/100</f>
        <v>0</v>
      </c>
      <c r="S17" s="65">
        <f>'Furnierliste '!S30*'Furnierliste '!H30*'Furnierliste '!I30/10000/100</f>
        <v>0</v>
      </c>
      <c r="T17" s="65">
        <f>'Furnierliste '!T30*'Furnierliste '!H30*'Furnierliste '!I30/10000/100</f>
        <v>0</v>
      </c>
      <c r="U17" s="65">
        <f>'Furnierliste '!U30*'Furnierliste '!H30*'Furnierliste '!I30/10000/100</f>
        <v>0</v>
      </c>
      <c r="V17" s="19"/>
      <c r="W17" s="19"/>
      <c r="X17" s="19"/>
      <c r="Y17" s="94"/>
      <c r="Z17" s="34"/>
      <c r="AA17" s="34"/>
      <c r="AB17" s="16"/>
      <c r="AC17" s="1"/>
    </row>
    <row r="18" spans="1:53" s="3" customFormat="1" ht="15" customHeight="1" x14ac:dyDescent="0.35">
      <c r="A18" s="101">
        <v>12</v>
      </c>
      <c r="B18" s="89" t="s">
        <v>174</v>
      </c>
      <c r="C18" s="88">
        <v>90</v>
      </c>
      <c r="D18" s="27"/>
      <c r="E18" s="28"/>
      <c r="F18" s="26" t="s">
        <v>162</v>
      </c>
      <c r="G18" s="19"/>
      <c r="H18" s="19"/>
      <c r="I18" s="19"/>
      <c r="J18" s="84"/>
      <c r="K18" s="85"/>
      <c r="L18" s="85"/>
      <c r="M18" s="86"/>
      <c r="N18" s="65">
        <f>'Furnierliste '!N31*'Furnierliste '!H31*'Furnierliste '!I31/10000/100</f>
        <v>0</v>
      </c>
      <c r="O18" s="65">
        <f>'Furnierliste '!O31*'Furnierliste '!H31*'Furnierliste '!I31/10000/100</f>
        <v>0</v>
      </c>
      <c r="P18" s="65">
        <f>'Furnierliste '!P31*'Furnierliste '!H31*'Furnierliste '!I31/10000/100</f>
        <v>0</v>
      </c>
      <c r="Q18" s="65">
        <f>'Furnierliste '!Q31*'Furnierliste '!H31*'Furnierliste '!I31/10000/100</f>
        <v>0</v>
      </c>
      <c r="R18" s="65">
        <f>'Furnierliste '!R31*'Furnierliste '!H31*'Furnierliste '!I31/10000/100</f>
        <v>0</v>
      </c>
      <c r="S18" s="65">
        <f>'Furnierliste '!S31*'Furnierliste '!H31*'Furnierliste '!I31/10000/100</f>
        <v>0</v>
      </c>
      <c r="T18" s="65">
        <f>'Furnierliste '!T31*'Furnierliste '!H31*'Furnierliste '!I31/10000/100</f>
        <v>0</v>
      </c>
      <c r="U18" s="65">
        <f>'Furnierliste '!U31*'Furnierliste '!H31*'Furnierliste '!I31/10000/100</f>
        <v>0</v>
      </c>
      <c r="V18" s="19"/>
      <c r="W18" s="19"/>
      <c r="X18" s="19"/>
      <c r="Y18" s="94"/>
      <c r="Z18" s="34"/>
      <c r="AA18" s="34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3" customFormat="1" ht="15" customHeight="1" x14ac:dyDescent="0.35">
      <c r="A19" s="101">
        <v>13</v>
      </c>
      <c r="B19" s="89" t="s">
        <v>180</v>
      </c>
      <c r="C19" s="88">
        <v>100</v>
      </c>
      <c r="D19" s="27"/>
      <c r="E19" s="28"/>
      <c r="F19" s="26" t="s">
        <v>120</v>
      </c>
      <c r="G19" s="19"/>
      <c r="H19" s="19"/>
      <c r="I19" s="19"/>
      <c r="J19" s="84"/>
      <c r="K19" s="85"/>
      <c r="L19" s="85"/>
      <c r="M19" s="86"/>
      <c r="N19" s="65">
        <f>'Furnierliste '!N32*'Furnierliste '!H32*'Furnierliste '!I32/10000/100</f>
        <v>0</v>
      </c>
      <c r="O19" s="65">
        <f>'Furnierliste '!O32*'Furnierliste '!H32*'Furnierliste '!I32/10000/100</f>
        <v>0</v>
      </c>
      <c r="P19" s="65">
        <f>'Furnierliste '!P32*'Furnierliste '!H32*'Furnierliste '!I32/10000/100</f>
        <v>0</v>
      </c>
      <c r="Q19" s="65">
        <f>'Furnierliste '!Q32*'Furnierliste '!H32*'Furnierliste '!I32/10000/100</f>
        <v>0</v>
      </c>
      <c r="R19" s="65">
        <f>'Furnierliste '!R32*'Furnierliste '!H32*'Furnierliste '!I32/10000/100</f>
        <v>0</v>
      </c>
      <c r="S19" s="65">
        <f>'Furnierliste '!S32*'Furnierliste '!H32*'Furnierliste '!I32/10000/100</f>
        <v>0</v>
      </c>
      <c r="T19" s="65">
        <f>'Furnierliste '!T32*'Furnierliste '!H32*'Furnierliste '!I32/10000/100</f>
        <v>0</v>
      </c>
      <c r="U19" s="65">
        <f>'Furnierliste '!U32*'Furnierliste '!H32*'Furnierliste '!I32/10000/100</f>
        <v>0</v>
      </c>
      <c r="V19" s="19"/>
      <c r="W19" s="19"/>
      <c r="X19" s="19"/>
      <c r="Y19" s="94"/>
      <c r="Z19" s="34"/>
      <c r="AA19" s="34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53" s="3" customFormat="1" ht="15" customHeight="1" x14ac:dyDescent="0.35">
      <c r="A20" s="101">
        <v>14</v>
      </c>
      <c r="B20" s="89" t="s">
        <v>34</v>
      </c>
      <c r="C20" s="88">
        <v>110</v>
      </c>
      <c r="D20" s="27"/>
      <c r="E20" s="28"/>
      <c r="F20" s="26" t="s">
        <v>152</v>
      </c>
      <c r="G20" s="19"/>
      <c r="H20" s="19"/>
      <c r="I20" s="19"/>
      <c r="J20" s="84"/>
      <c r="K20" s="85"/>
      <c r="L20" s="85"/>
      <c r="M20" s="86"/>
      <c r="N20" s="65">
        <f>'Furnierliste '!N33*'Furnierliste '!H33*'Furnierliste '!I33/10000/100</f>
        <v>0</v>
      </c>
      <c r="O20" s="65">
        <f>'Furnierliste '!O33*'Furnierliste '!H33*'Furnierliste '!I33/10000/100</f>
        <v>0</v>
      </c>
      <c r="P20" s="65">
        <f>'Furnierliste '!P33*'Furnierliste '!H33*'Furnierliste '!I33/10000/100</f>
        <v>0</v>
      </c>
      <c r="Q20" s="65">
        <f>'Furnierliste '!Q33*'Furnierliste '!H33*'Furnierliste '!I33/10000/100</f>
        <v>0</v>
      </c>
      <c r="R20" s="65">
        <f>'Furnierliste '!R33*'Furnierliste '!H33*'Furnierliste '!I33/10000/100</f>
        <v>0</v>
      </c>
      <c r="S20" s="65">
        <f>'Furnierliste '!S33*'Furnierliste '!H33*'Furnierliste '!I33/10000/100</f>
        <v>0</v>
      </c>
      <c r="T20" s="65">
        <f>'Furnierliste '!T33*'Furnierliste '!H33*'Furnierliste '!I33/10000/100</f>
        <v>0</v>
      </c>
      <c r="U20" s="65">
        <f>'Furnierliste '!U33*'Furnierliste '!H33*'Furnierliste '!I33/10000/100</f>
        <v>0</v>
      </c>
      <c r="V20" s="19"/>
      <c r="W20" s="19"/>
      <c r="X20" s="19"/>
      <c r="Y20" s="94"/>
      <c r="Z20" s="34"/>
      <c r="AA20" s="34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53" s="3" customFormat="1" ht="15" customHeight="1" x14ac:dyDescent="0.35">
      <c r="A21" s="101">
        <v>15</v>
      </c>
      <c r="B21" s="89" t="s">
        <v>33</v>
      </c>
      <c r="C21" s="88">
        <v>120</v>
      </c>
      <c r="D21" s="27"/>
      <c r="E21" s="28"/>
      <c r="F21" s="26" t="s">
        <v>79</v>
      </c>
      <c r="G21" s="19"/>
      <c r="H21" s="19"/>
      <c r="I21" s="19"/>
      <c r="J21" s="84"/>
      <c r="K21" s="85"/>
      <c r="L21" s="85"/>
      <c r="M21" s="86"/>
      <c r="N21" s="65">
        <f>'Furnierliste '!N34*'Furnierliste '!H34*'Furnierliste '!I34/10000/100</f>
        <v>0</v>
      </c>
      <c r="O21" s="65">
        <f>'Furnierliste '!O34*'Furnierliste '!H34*'Furnierliste '!I34/10000/100</f>
        <v>0</v>
      </c>
      <c r="P21" s="65">
        <f>'Furnierliste '!P34*'Furnierliste '!H34*'Furnierliste '!I34/10000/100</f>
        <v>0</v>
      </c>
      <c r="Q21" s="65">
        <f>'Furnierliste '!Q34*'Furnierliste '!H34*'Furnierliste '!I34/10000/100</f>
        <v>0</v>
      </c>
      <c r="R21" s="65">
        <f>'Furnierliste '!R34*'Furnierliste '!H34*'Furnierliste '!I34/10000/100</f>
        <v>0</v>
      </c>
      <c r="S21" s="65">
        <f>'Furnierliste '!S34*'Furnierliste '!H34*'Furnierliste '!I34/10000/100</f>
        <v>0</v>
      </c>
      <c r="T21" s="65">
        <f>'Furnierliste '!T34*'Furnierliste '!H34*'Furnierliste '!I34/10000/100</f>
        <v>0</v>
      </c>
      <c r="U21" s="65">
        <f>'Furnierliste '!U34*'Furnierliste '!H34*'Furnierliste '!I34/10000/100</f>
        <v>0</v>
      </c>
      <c r="V21" s="19"/>
      <c r="W21" s="19"/>
      <c r="X21" s="19"/>
      <c r="Y21" s="94"/>
      <c r="Z21" s="34"/>
      <c r="AA21" s="34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53" s="3" customFormat="1" ht="15" customHeight="1" x14ac:dyDescent="0.35">
      <c r="A22" s="101">
        <v>16</v>
      </c>
      <c r="B22" s="89" t="s">
        <v>164</v>
      </c>
      <c r="C22" s="88">
        <v>140</v>
      </c>
      <c r="D22" s="27"/>
      <c r="E22" s="28"/>
      <c r="F22" s="26" t="s">
        <v>160</v>
      </c>
      <c r="G22" s="19"/>
      <c r="H22" s="19"/>
      <c r="I22" s="19"/>
      <c r="J22" s="84"/>
      <c r="K22" s="85"/>
      <c r="L22" s="85"/>
      <c r="M22" s="86"/>
      <c r="N22" s="65">
        <f>'Furnierliste '!N35*'Furnierliste '!H35*'Furnierliste '!I35/10000/100</f>
        <v>0</v>
      </c>
      <c r="O22" s="65">
        <f>'Furnierliste '!O35*'Furnierliste '!H35*'Furnierliste '!I35/10000/100</f>
        <v>0</v>
      </c>
      <c r="P22" s="65">
        <f>'Furnierliste '!P35*'Furnierliste '!H35*'Furnierliste '!I35/10000/100</f>
        <v>0</v>
      </c>
      <c r="Q22" s="65">
        <f>'Furnierliste '!Q35*'Furnierliste '!H35*'Furnierliste '!I35/10000/100</f>
        <v>0</v>
      </c>
      <c r="R22" s="65">
        <f>'Furnierliste '!R35*'Furnierliste '!H35*'Furnierliste '!I35/10000/100</f>
        <v>0</v>
      </c>
      <c r="S22" s="65">
        <f>'Furnierliste '!S35*'Furnierliste '!H35*'Furnierliste '!I35/10000/100</f>
        <v>0</v>
      </c>
      <c r="T22" s="65">
        <f>'Furnierliste '!T35*'Furnierliste '!H35*'Furnierliste '!I35/10000/100</f>
        <v>0</v>
      </c>
      <c r="U22" s="65">
        <f>'Furnierliste '!U35*'Furnierliste '!H35*'Furnierliste '!I35/10000/100</f>
        <v>0</v>
      </c>
      <c r="V22" s="19"/>
      <c r="W22" s="19"/>
      <c r="X22" s="19"/>
      <c r="Y22" s="94"/>
      <c r="Z22" s="34"/>
      <c r="AA22" s="34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53" s="3" customFormat="1" ht="15" customHeight="1" x14ac:dyDescent="0.35">
      <c r="A23" s="101">
        <v>17</v>
      </c>
      <c r="B23" s="89" t="s">
        <v>166</v>
      </c>
      <c r="C23" s="88">
        <v>160</v>
      </c>
      <c r="D23" s="27"/>
      <c r="E23" s="28"/>
      <c r="F23" s="26" t="s">
        <v>159</v>
      </c>
      <c r="G23" s="19"/>
      <c r="H23" s="19"/>
      <c r="I23" s="19"/>
      <c r="J23" s="84"/>
      <c r="K23" s="85"/>
      <c r="L23" s="85"/>
      <c r="M23" s="86"/>
      <c r="N23" s="65">
        <f>'Furnierliste '!N36*'Furnierliste '!H36*'Furnierliste '!I36/10000/100</f>
        <v>0</v>
      </c>
      <c r="O23" s="65">
        <f>'Furnierliste '!O36*'Furnierliste '!H36*'Furnierliste '!I36/10000/100</f>
        <v>0</v>
      </c>
      <c r="P23" s="65">
        <f>'Furnierliste '!P36*'Furnierliste '!H36*'Furnierliste '!I36/10000/100</f>
        <v>0</v>
      </c>
      <c r="Q23" s="65">
        <f>'Furnierliste '!Q36*'Furnierliste '!H36*'Furnierliste '!I36/10000/100</f>
        <v>0</v>
      </c>
      <c r="R23" s="65">
        <f>'Furnierliste '!R36*'Furnierliste '!H36*'Furnierliste '!I36/10000/100</f>
        <v>0</v>
      </c>
      <c r="S23" s="65">
        <f>'Furnierliste '!S36*'Furnierliste '!H36*'Furnierliste '!I36/10000/100</f>
        <v>0</v>
      </c>
      <c r="T23" s="65">
        <f>'Furnierliste '!T36*'Furnierliste '!H36*'Furnierliste '!I36/10000/100</f>
        <v>0</v>
      </c>
      <c r="U23" s="65">
        <f>'Furnierliste '!U36*'Furnierliste '!H36*'Furnierliste '!I36/10000/100</f>
        <v>0</v>
      </c>
      <c r="V23" s="19"/>
      <c r="W23" s="19"/>
      <c r="X23" s="19"/>
      <c r="Y23" s="94"/>
      <c r="Z23" s="34"/>
      <c r="AA23" s="34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53" s="3" customFormat="1" ht="15" customHeight="1" x14ac:dyDescent="0.35">
      <c r="A24" s="101">
        <v>18</v>
      </c>
      <c r="B24" s="89" t="s">
        <v>35</v>
      </c>
      <c r="C24" s="88">
        <v>180</v>
      </c>
      <c r="D24" s="27"/>
      <c r="E24" s="28"/>
      <c r="F24" s="89" t="s">
        <v>71</v>
      </c>
      <c r="G24" s="19"/>
      <c r="H24" s="19"/>
      <c r="I24" s="19"/>
      <c r="J24" s="84"/>
      <c r="K24" s="85"/>
      <c r="L24" s="85"/>
      <c r="M24" s="86"/>
      <c r="N24" s="65">
        <f>'Furnierliste '!N37*'Furnierliste '!H37*'Furnierliste '!I37/10000/100</f>
        <v>0</v>
      </c>
      <c r="O24" s="65">
        <f>'Furnierliste '!O37*'Furnierliste '!H37*'Furnierliste '!I37/10000/100</f>
        <v>0</v>
      </c>
      <c r="P24" s="65">
        <f>'Furnierliste '!P37*'Furnierliste '!H37*'Furnierliste '!I37/10000/100</f>
        <v>0</v>
      </c>
      <c r="Q24" s="65">
        <f>'Furnierliste '!Q37*'Furnierliste '!H37*'Furnierliste '!I37/10000/100</f>
        <v>0</v>
      </c>
      <c r="R24" s="65">
        <f>'Furnierliste '!R37*'Furnierliste '!H37*'Furnierliste '!I37/10000/100</f>
        <v>0</v>
      </c>
      <c r="S24" s="65">
        <f>'Furnierliste '!S37*'Furnierliste '!H37*'Furnierliste '!I37/10000/100</f>
        <v>0</v>
      </c>
      <c r="T24" s="65">
        <f>'Furnierliste '!T37*'Furnierliste '!H37*'Furnierliste '!I37/10000/100</f>
        <v>0</v>
      </c>
      <c r="U24" s="65">
        <f>'Furnierliste '!U37*'Furnierliste '!H37*'Furnierliste '!I37/10000/100</f>
        <v>0</v>
      </c>
      <c r="V24" s="19"/>
      <c r="W24" s="19"/>
      <c r="X24" s="19"/>
      <c r="Y24" s="94"/>
      <c r="Z24" s="34"/>
      <c r="AA24" s="3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53" s="3" customFormat="1" ht="15" customHeight="1" x14ac:dyDescent="0.35">
      <c r="A25" s="101">
        <v>19</v>
      </c>
      <c r="B25" s="89" t="s">
        <v>36</v>
      </c>
      <c r="C25" s="88">
        <v>200</v>
      </c>
      <c r="D25" s="27"/>
      <c r="E25" s="28"/>
      <c r="F25" s="89" t="s">
        <v>72</v>
      </c>
      <c r="G25" s="19"/>
      <c r="H25" s="19"/>
      <c r="I25" s="19"/>
      <c r="J25" s="202"/>
      <c r="K25" s="203"/>
      <c r="L25" s="203"/>
      <c r="M25" s="204"/>
      <c r="N25" s="65">
        <f>'Furnierliste '!N38*'Furnierliste '!H38*'Furnierliste '!I38/10000/100</f>
        <v>0</v>
      </c>
      <c r="O25" s="65">
        <f>'Furnierliste '!O38*'Furnierliste '!H38*'Furnierliste '!I38/10000/100</f>
        <v>0</v>
      </c>
      <c r="P25" s="65">
        <f>'Furnierliste '!P38*'Furnierliste '!H38*'Furnierliste '!I38/10000/100</f>
        <v>0</v>
      </c>
      <c r="Q25" s="65">
        <f>'Furnierliste '!Q38*'Furnierliste '!H38*'Furnierliste '!I38/10000/100</f>
        <v>0</v>
      </c>
      <c r="R25" s="65">
        <f>'Furnierliste '!R38*'Furnierliste '!H38*'Furnierliste '!I38/10000/100</f>
        <v>0</v>
      </c>
      <c r="S25" s="65">
        <f>'Furnierliste '!S38*'Furnierliste '!H38*'Furnierliste '!I38/10000/100</f>
        <v>0</v>
      </c>
      <c r="T25" s="65">
        <f>'Furnierliste '!T38*'Furnierliste '!H38*'Furnierliste '!I38/10000/100</f>
        <v>0</v>
      </c>
      <c r="U25" s="65">
        <f>'Furnierliste '!U38*'Furnierliste '!H38*'Furnierliste '!I38/10000/100</f>
        <v>0</v>
      </c>
      <c r="V25" s="19"/>
      <c r="W25" s="19"/>
      <c r="X25" s="19"/>
      <c r="Y25" s="94"/>
      <c r="Z25" s="34"/>
      <c r="AA25" s="34"/>
      <c r="AB25"/>
      <c r="AC25"/>
      <c r="AD25"/>
      <c r="AE25"/>
      <c r="AF25"/>
      <c r="AG25"/>
      <c r="AH25"/>
      <c r="AI25"/>
      <c r="AJ25"/>
      <c r="AK25"/>
    </row>
    <row r="26" spans="1:53" s="3" customFormat="1" ht="15" customHeight="1" x14ac:dyDescent="0.35">
      <c r="A26" s="101">
        <v>20</v>
      </c>
      <c r="B26" s="89" t="s">
        <v>37</v>
      </c>
      <c r="C26" s="88">
        <v>8</v>
      </c>
      <c r="D26" s="27"/>
      <c r="E26" s="28"/>
      <c r="F26" s="26" t="s">
        <v>163</v>
      </c>
      <c r="G26" s="19"/>
      <c r="H26" s="19"/>
      <c r="I26" s="19"/>
      <c r="J26" s="202"/>
      <c r="K26" s="203"/>
      <c r="L26" s="203"/>
      <c r="M26" s="204"/>
      <c r="N26" s="65">
        <f>'Furnierliste '!N39*'Furnierliste '!H39*'Furnierliste '!I39/10000/100</f>
        <v>0</v>
      </c>
      <c r="O26" s="65">
        <f>'Furnierliste '!O39*'Furnierliste '!H39*'Furnierliste '!I39/10000/100</f>
        <v>0</v>
      </c>
      <c r="P26" s="65">
        <f>'Furnierliste '!P39*'Furnierliste '!H39*'Furnierliste '!I39/10000/100</f>
        <v>0</v>
      </c>
      <c r="Q26" s="65">
        <f>'Furnierliste '!Q39*'Furnierliste '!H39*'Furnierliste '!I39/10000/100</f>
        <v>0</v>
      </c>
      <c r="R26" s="65">
        <f>'Furnierliste '!R39*'Furnierliste '!H39*'Furnierliste '!I39/10000/100</f>
        <v>0</v>
      </c>
      <c r="S26" s="65">
        <f>'Furnierliste '!S39*'Furnierliste '!H39*'Furnierliste '!I39/10000/100</f>
        <v>0</v>
      </c>
      <c r="T26" s="65">
        <f>'Furnierliste '!T39*'Furnierliste '!H39*'Furnierliste '!I39/10000/100</f>
        <v>0</v>
      </c>
      <c r="U26" s="65">
        <f>'Furnierliste '!U39*'Furnierliste '!H39*'Furnierliste '!I39/10000/100</f>
        <v>0</v>
      </c>
      <c r="V26" s="19"/>
      <c r="W26" s="19"/>
      <c r="X26" s="19"/>
      <c r="Y26" s="94"/>
      <c r="Z26" s="34"/>
      <c r="AA26" s="34"/>
      <c r="AB26"/>
      <c r="AC26"/>
      <c r="AD26"/>
      <c r="AE26"/>
      <c r="AF26"/>
    </row>
    <row r="27" spans="1:53" s="3" customFormat="1" ht="15" customHeight="1" x14ac:dyDescent="0.35">
      <c r="A27" s="101">
        <v>21</v>
      </c>
      <c r="B27" s="89" t="s">
        <v>173</v>
      </c>
      <c r="C27" s="88">
        <v>12</v>
      </c>
      <c r="D27" s="27"/>
      <c r="E27" s="28"/>
      <c r="F27" s="89" t="s">
        <v>69</v>
      </c>
      <c r="G27" s="19"/>
      <c r="H27" s="19"/>
      <c r="I27" s="19"/>
      <c r="J27" s="202"/>
      <c r="K27" s="203"/>
      <c r="L27" s="203"/>
      <c r="M27" s="204"/>
      <c r="N27" s="65">
        <f>'Furnierliste '!N40*'Furnierliste '!H40*'Furnierliste '!I40/10000/100</f>
        <v>0</v>
      </c>
      <c r="O27" s="65">
        <f>'Furnierliste '!O40*'Furnierliste '!H40*'Furnierliste '!I40/10000/100</f>
        <v>0</v>
      </c>
      <c r="P27" s="65">
        <f>'Furnierliste '!P40*'Furnierliste '!H40*'Furnierliste '!I40/10000/100</f>
        <v>0</v>
      </c>
      <c r="Q27" s="65">
        <f>'Furnierliste '!Q40*'Furnierliste '!H40*'Furnierliste '!I40/10000/100</f>
        <v>0</v>
      </c>
      <c r="R27" s="65">
        <f>'Furnierliste '!R40*'Furnierliste '!H40*'Furnierliste '!I40/10000/100</f>
        <v>0</v>
      </c>
      <c r="S27" s="65">
        <f>'Furnierliste '!S40*'Furnierliste '!H40*'Furnierliste '!I40/10000/100</f>
        <v>0</v>
      </c>
      <c r="T27" s="65">
        <f>'Furnierliste '!T40*'Furnierliste '!H40*'Furnierliste '!I40/10000/100</f>
        <v>0</v>
      </c>
      <c r="U27" s="65">
        <f>'Furnierliste '!U40*'Furnierliste '!H40*'Furnierliste '!I40/10000/100</f>
        <v>0</v>
      </c>
      <c r="V27" s="19"/>
      <c r="W27" s="19"/>
      <c r="X27" s="19"/>
      <c r="Y27" s="94"/>
      <c r="Z27" s="34"/>
      <c r="AA27" s="34"/>
      <c r="AB27"/>
      <c r="AC27"/>
      <c r="AD27"/>
      <c r="AE27"/>
      <c r="AF27"/>
    </row>
    <row r="28" spans="1:53" s="3" customFormat="1" ht="15" customHeight="1" x14ac:dyDescent="0.35">
      <c r="A28" s="101">
        <v>22</v>
      </c>
      <c r="B28" s="89" t="s">
        <v>176</v>
      </c>
      <c r="C28" s="88">
        <v>16</v>
      </c>
      <c r="D28" s="27"/>
      <c r="E28" s="28"/>
      <c r="F28" s="89" t="s">
        <v>70</v>
      </c>
      <c r="G28" s="19"/>
      <c r="H28" s="19"/>
      <c r="I28" s="19"/>
      <c r="J28" s="202"/>
      <c r="K28" s="203"/>
      <c r="L28" s="203"/>
      <c r="M28" s="204"/>
      <c r="N28" s="65">
        <f>'Furnierliste '!N41*'Furnierliste '!H41*'Furnierliste '!I41/10000/100</f>
        <v>0</v>
      </c>
      <c r="O28" s="65">
        <f>'Furnierliste '!O41*'Furnierliste '!H41*'Furnierliste '!I41/10000/100</f>
        <v>0</v>
      </c>
      <c r="P28" s="65">
        <f>'Furnierliste '!P41*'Furnierliste '!H41*'Furnierliste '!I41/10000/100</f>
        <v>0</v>
      </c>
      <c r="Q28" s="65">
        <f>'Furnierliste '!Q41*'Furnierliste '!H41*'Furnierliste '!I41/10000/100</f>
        <v>0</v>
      </c>
      <c r="R28" s="65">
        <f>'Furnierliste '!R41*'Furnierliste '!H41*'Furnierliste '!I41/10000/100</f>
        <v>0</v>
      </c>
      <c r="S28" s="65">
        <f>'Furnierliste '!S41*'Furnierliste '!H41*'Furnierliste '!I41/10000/100</f>
        <v>0</v>
      </c>
      <c r="T28" s="65">
        <f>'Furnierliste '!T41*'Furnierliste '!H41*'Furnierliste '!I41/10000/100</f>
        <v>0</v>
      </c>
      <c r="U28" s="65">
        <f>'Furnierliste '!U41*'Furnierliste '!H41*'Furnierliste '!I41/10000/100</f>
        <v>0</v>
      </c>
      <c r="V28" s="19"/>
      <c r="W28" s="19"/>
      <c r="X28" s="19"/>
      <c r="Y28" s="94"/>
      <c r="Z28" s="34"/>
      <c r="AA28" s="34"/>
      <c r="AB28"/>
      <c r="AC28"/>
      <c r="AD28"/>
      <c r="AE28"/>
      <c r="AF28"/>
    </row>
    <row r="29" spans="1:53" s="3" customFormat="1" ht="15" customHeight="1" x14ac:dyDescent="0.35">
      <c r="A29" s="101">
        <v>23</v>
      </c>
      <c r="B29" s="89" t="s">
        <v>181</v>
      </c>
      <c r="C29" s="88">
        <v>32</v>
      </c>
      <c r="D29" s="27"/>
      <c r="E29" s="28"/>
      <c r="F29" s="26" t="s">
        <v>75</v>
      </c>
      <c r="G29" s="19"/>
      <c r="H29" s="19"/>
      <c r="I29" s="19"/>
      <c r="J29" s="202"/>
      <c r="K29" s="203"/>
      <c r="L29" s="203"/>
      <c r="M29" s="204"/>
      <c r="N29" s="65">
        <f>'Furnierliste '!N42*'Furnierliste '!H42*'Furnierliste '!I42/10000/100</f>
        <v>0</v>
      </c>
      <c r="O29" s="65">
        <f>'Furnierliste '!O42*'Furnierliste '!H42*'Furnierliste '!I42/10000/100</f>
        <v>0</v>
      </c>
      <c r="P29" s="65">
        <f>'Furnierliste '!P42*'Furnierliste '!H42*'Furnierliste '!I42/10000/100</f>
        <v>0</v>
      </c>
      <c r="Q29" s="65">
        <f>'Furnierliste '!Q42*'Furnierliste '!H42*'Furnierliste '!I42/10000/100</f>
        <v>0</v>
      </c>
      <c r="R29" s="65">
        <f>'Furnierliste '!R42*'Furnierliste '!H42*'Furnierliste '!I42/10000/100</f>
        <v>0</v>
      </c>
      <c r="S29" s="65">
        <f>'Furnierliste '!S42*'Furnierliste '!H42*'Furnierliste '!I42/10000/100</f>
        <v>0</v>
      </c>
      <c r="T29" s="65">
        <f>'Furnierliste '!T42*'Furnierliste '!H42*'Furnierliste '!I42/10000/100</f>
        <v>0</v>
      </c>
      <c r="U29" s="65">
        <f>'Furnierliste '!U42*'Furnierliste '!H42*'Furnierliste '!I42/10000/100</f>
        <v>0</v>
      </c>
      <c r="V29" s="19"/>
      <c r="W29" s="19"/>
      <c r="X29" s="19"/>
      <c r="Y29" s="94"/>
      <c r="Z29" s="34"/>
      <c r="AA29" s="34"/>
      <c r="AB29"/>
      <c r="AC29"/>
      <c r="AD29"/>
      <c r="AE29"/>
      <c r="AF29"/>
    </row>
    <row r="30" spans="1:53" s="3" customFormat="1" ht="15" customHeight="1" x14ac:dyDescent="0.35">
      <c r="A30" s="101">
        <v>24</v>
      </c>
      <c r="B30" s="89" t="s">
        <v>38</v>
      </c>
      <c r="C30" s="88">
        <v>40</v>
      </c>
      <c r="D30" s="27"/>
      <c r="E30" s="28"/>
      <c r="F30" s="26" t="s">
        <v>103</v>
      </c>
      <c r="G30" s="19"/>
      <c r="H30" s="19"/>
      <c r="I30" s="19"/>
      <c r="J30" s="202"/>
      <c r="K30" s="203"/>
      <c r="L30" s="203"/>
      <c r="M30" s="204"/>
      <c r="N30" s="65">
        <f>'Furnierliste '!N43*'Furnierliste '!H43*'Furnierliste '!I43/10000/100</f>
        <v>0</v>
      </c>
      <c r="O30" s="65">
        <f>'Furnierliste '!O43*'Furnierliste '!H43*'Furnierliste '!I43/10000/100</f>
        <v>0</v>
      </c>
      <c r="P30" s="65">
        <f>'Furnierliste '!P43*'Furnierliste '!H43*'Furnierliste '!I43/10000/100</f>
        <v>0</v>
      </c>
      <c r="Q30" s="65">
        <f>'Furnierliste '!Q43*'Furnierliste '!H43*'Furnierliste '!I43/10000/100</f>
        <v>0</v>
      </c>
      <c r="R30" s="65">
        <f>'Furnierliste '!R43*'Furnierliste '!H43*'Furnierliste '!I43/10000/100</f>
        <v>0</v>
      </c>
      <c r="S30" s="65">
        <f>'Furnierliste '!S43*'Furnierliste '!H43*'Furnierliste '!I43/10000/100</f>
        <v>0</v>
      </c>
      <c r="T30" s="65">
        <f>'Furnierliste '!T43*'Furnierliste '!H43*'Furnierliste '!I43/10000/100</f>
        <v>0</v>
      </c>
      <c r="U30" s="65">
        <f>'Furnierliste '!U43*'Furnierliste '!H43*'Furnierliste '!I43/10000/100</f>
        <v>0</v>
      </c>
      <c r="V30" s="19"/>
      <c r="W30" s="19"/>
      <c r="X30" s="19"/>
      <c r="Y30" s="94"/>
      <c r="Z30" s="34"/>
      <c r="AA30" s="34"/>
      <c r="AB30"/>
    </row>
    <row r="31" spans="1:53" s="3" customFormat="1" ht="15" customHeight="1" x14ac:dyDescent="0.35">
      <c r="A31" s="101">
        <v>25</v>
      </c>
      <c r="B31" s="89" t="s">
        <v>165</v>
      </c>
      <c r="C31" s="88"/>
      <c r="D31" s="27"/>
      <c r="E31" s="28"/>
      <c r="F31" s="26" t="s">
        <v>161</v>
      </c>
      <c r="G31" s="19"/>
      <c r="H31" s="19"/>
      <c r="I31" s="19"/>
      <c r="J31" s="202"/>
      <c r="K31" s="203"/>
      <c r="L31" s="203"/>
      <c r="M31" s="204"/>
      <c r="N31" s="65">
        <f>'Furnierliste '!N44*'Furnierliste '!H44*'Furnierliste '!I44/10000/100</f>
        <v>0</v>
      </c>
      <c r="O31" s="65">
        <f>'Furnierliste '!O44*'Furnierliste '!H44*'Furnierliste '!I44/10000/100</f>
        <v>0</v>
      </c>
      <c r="P31" s="65">
        <f>'Furnierliste '!P44*'Furnierliste '!H44*'Furnierliste '!I44/10000/100</f>
        <v>0</v>
      </c>
      <c r="Q31" s="65">
        <f>'Furnierliste '!Q44*'Furnierliste '!H44*'Furnierliste '!I44/10000/100</f>
        <v>0</v>
      </c>
      <c r="R31" s="65">
        <f>'Furnierliste '!R44*'Furnierliste '!H44*'Furnierliste '!I44/10000/100</f>
        <v>0</v>
      </c>
      <c r="S31" s="65">
        <f>'Furnierliste '!S44*'Furnierliste '!H44*'Furnierliste '!I44/10000/100</f>
        <v>0</v>
      </c>
      <c r="T31" s="65">
        <f>'Furnierliste '!T44*'Furnierliste '!H44*'Furnierliste '!I44/10000/100</f>
        <v>0</v>
      </c>
      <c r="U31" s="65">
        <f>'Furnierliste '!U44*'Furnierliste '!H44*'Furnierliste '!I44/10000/100</f>
        <v>0</v>
      </c>
      <c r="V31" s="19"/>
      <c r="W31" s="19"/>
      <c r="X31" s="19"/>
      <c r="Y31" s="94"/>
      <c r="Z31" s="34"/>
      <c r="AA31" s="34"/>
      <c r="AB31"/>
    </row>
    <row r="32" spans="1:53" s="3" customFormat="1" ht="15" customHeight="1" x14ac:dyDescent="0.35">
      <c r="A32" s="101">
        <v>63</v>
      </c>
      <c r="B32" s="89" t="s">
        <v>202</v>
      </c>
      <c r="C32" s="88"/>
      <c r="D32" s="27"/>
      <c r="E32" s="28"/>
      <c r="F32" s="26" t="s">
        <v>156</v>
      </c>
      <c r="G32" s="19"/>
      <c r="H32" s="19"/>
      <c r="I32" s="19"/>
      <c r="J32" s="202"/>
      <c r="K32" s="203"/>
      <c r="L32" s="203"/>
      <c r="M32" s="204"/>
      <c r="N32" s="65">
        <f>'Furnierliste '!N45*'Furnierliste '!H45*'Furnierliste '!I45/10000/100</f>
        <v>0</v>
      </c>
      <c r="O32" s="65">
        <f>'Furnierliste '!O45*'Furnierliste '!H45*'Furnierliste '!I45/10000/100</f>
        <v>0</v>
      </c>
      <c r="P32" s="65">
        <f>'Furnierliste '!P45*'Furnierliste '!H45*'Furnierliste '!I45/10000/100</f>
        <v>0</v>
      </c>
      <c r="Q32" s="65">
        <f>'Furnierliste '!Q45*'Furnierliste '!H45*'Furnierliste '!I45/10000/100</f>
        <v>0</v>
      </c>
      <c r="R32" s="65">
        <f>'Furnierliste '!R45*'Furnierliste '!H45*'Furnierliste '!I45/10000/100</f>
        <v>0</v>
      </c>
      <c r="S32" s="65">
        <f>'Furnierliste '!S45*'Furnierliste '!H45*'Furnierliste '!I45/10000/100</f>
        <v>0</v>
      </c>
      <c r="T32" s="65">
        <f>'Furnierliste '!T45*'Furnierliste '!H45*'Furnierliste '!I45/10000/100</f>
        <v>0</v>
      </c>
      <c r="U32" s="65">
        <f>'Furnierliste '!U45*'Furnierliste '!H45*'Furnierliste '!I45/10000/100</f>
        <v>0</v>
      </c>
      <c r="V32" s="19"/>
      <c r="W32" s="19"/>
      <c r="X32" s="19"/>
      <c r="Y32" s="94"/>
      <c r="Z32" s="34"/>
      <c r="AA32" s="34"/>
      <c r="AB32"/>
    </row>
    <row r="33" spans="1:29" s="3" customFormat="1" ht="15" customHeight="1" x14ac:dyDescent="0.35">
      <c r="A33" s="101">
        <v>26</v>
      </c>
      <c r="B33" s="89" t="s">
        <v>167</v>
      </c>
      <c r="C33" s="88"/>
      <c r="D33" s="27"/>
      <c r="E33" s="28"/>
      <c r="F33" s="26" t="s">
        <v>102</v>
      </c>
      <c r="G33" s="19"/>
      <c r="H33" s="19"/>
      <c r="I33" s="19"/>
      <c r="J33" s="202"/>
      <c r="K33" s="203"/>
      <c r="L33" s="203"/>
      <c r="M33" s="204"/>
      <c r="N33" s="65">
        <f>'Furnierliste '!N46*'Furnierliste '!H46*'Furnierliste '!I46/10000/100</f>
        <v>0</v>
      </c>
      <c r="O33" s="65">
        <f>'Furnierliste '!O46*'Furnierliste '!H46*'Furnierliste '!I46/10000/100</f>
        <v>0</v>
      </c>
      <c r="P33" s="65">
        <f>'Furnierliste '!P46*'Furnierliste '!H46*'Furnierliste '!I46/10000/100</f>
        <v>0</v>
      </c>
      <c r="Q33" s="65">
        <f>'Furnierliste '!Q46*'Furnierliste '!H46*'Furnierliste '!I46/10000/100</f>
        <v>0</v>
      </c>
      <c r="R33" s="65">
        <f>'Furnierliste '!R46*'Furnierliste '!H46*'Furnierliste '!I46/10000/100</f>
        <v>0</v>
      </c>
      <c r="S33" s="65">
        <f>'Furnierliste '!S46*'Furnierliste '!H46*'Furnierliste '!I46/10000/100</f>
        <v>0</v>
      </c>
      <c r="T33" s="65">
        <f>'Furnierliste '!T46*'Furnierliste '!H46*'Furnierliste '!I46/10000/100</f>
        <v>0</v>
      </c>
      <c r="U33" s="65">
        <f>'Furnierliste '!U46*'Furnierliste '!H46*'Furnierliste '!I46/10000/100</f>
        <v>0</v>
      </c>
      <c r="V33" s="19"/>
      <c r="W33" s="19"/>
      <c r="X33" s="19"/>
      <c r="Y33" s="94"/>
      <c r="Z33" s="34"/>
      <c r="AA33" s="34"/>
      <c r="AB33"/>
    </row>
    <row r="34" spans="1:29" s="3" customFormat="1" ht="15" customHeight="1" x14ac:dyDescent="0.35">
      <c r="A34" s="101">
        <v>27</v>
      </c>
      <c r="B34" s="89" t="s">
        <v>211</v>
      </c>
      <c r="C34" s="88"/>
      <c r="D34" s="27"/>
      <c r="E34" s="28"/>
      <c r="F34" s="26" t="s">
        <v>200</v>
      </c>
      <c r="G34" s="19"/>
      <c r="H34" s="19"/>
      <c r="I34" s="19"/>
      <c r="J34" s="202"/>
      <c r="K34" s="203"/>
      <c r="L34" s="203"/>
      <c r="M34" s="204"/>
      <c r="N34" s="65">
        <f>'Furnierliste '!N47*'Furnierliste '!H47*'Furnierliste '!I47/10000/100</f>
        <v>0</v>
      </c>
      <c r="O34" s="65">
        <f>'Furnierliste '!O47*'Furnierliste '!H47*'Furnierliste '!I47/10000/100</f>
        <v>0</v>
      </c>
      <c r="P34" s="65">
        <f>'Furnierliste '!P47*'Furnierliste '!H47*'Furnierliste '!I47/10000/100</f>
        <v>0</v>
      </c>
      <c r="Q34" s="65">
        <f>'Furnierliste '!Q47*'Furnierliste '!H47*'Furnierliste '!I47/10000/100</f>
        <v>0</v>
      </c>
      <c r="R34" s="65">
        <f>'Furnierliste '!R47*'Furnierliste '!H47*'Furnierliste '!I47/10000/100</f>
        <v>0</v>
      </c>
      <c r="S34" s="65">
        <f>'Furnierliste '!S47*'Furnierliste '!H47*'Furnierliste '!I47/10000/100</f>
        <v>0</v>
      </c>
      <c r="T34" s="65">
        <f>'Furnierliste '!T47*'Furnierliste '!H47*'Furnierliste '!I47/10000/100</f>
        <v>0</v>
      </c>
      <c r="U34" s="65">
        <f>'Furnierliste '!U47*'Furnierliste '!H47*'Furnierliste '!I47/10000/100</f>
        <v>0</v>
      </c>
      <c r="V34" s="19"/>
      <c r="W34" s="19"/>
      <c r="X34" s="19"/>
      <c r="Y34" s="94"/>
      <c r="Z34" s="34"/>
      <c r="AA34" s="34"/>
      <c r="AB34"/>
    </row>
    <row r="35" spans="1:29" s="3" customFormat="1" ht="15" customHeight="1" x14ac:dyDescent="0.35">
      <c r="A35" s="101">
        <v>28</v>
      </c>
      <c r="B35" s="89" t="s">
        <v>39</v>
      </c>
      <c r="C35" s="27"/>
      <c r="D35" s="27"/>
      <c r="E35" s="28"/>
      <c r="F35" s="26" t="s">
        <v>119</v>
      </c>
      <c r="G35" s="19"/>
      <c r="H35" s="19"/>
      <c r="I35" s="19"/>
      <c r="J35" s="202"/>
      <c r="K35" s="203"/>
      <c r="L35" s="203"/>
      <c r="M35" s="204"/>
      <c r="N35" s="65"/>
      <c r="O35" s="65"/>
      <c r="P35" s="65"/>
      <c r="Q35" s="65"/>
      <c r="R35" s="65"/>
      <c r="S35" s="65"/>
      <c r="T35" s="65"/>
      <c r="U35" s="65"/>
      <c r="V35" s="19"/>
      <c r="W35" s="19"/>
      <c r="X35" s="19"/>
      <c r="Y35" s="94"/>
      <c r="Z35" s="34"/>
      <c r="AA35" s="34"/>
      <c r="AB35"/>
    </row>
    <row r="36" spans="1:29" s="3" customFormat="1" ht="15" customHeight="1" x14ac:dyDescent="0.3">
      <c r="A36" s="101">
        <v>29</v>
      </c>
      <c r="B36" s="89" t="s">
        <v>25</v>
      </c>
      <c r="C36" s="27"/>
      <c r="D36" s="27"/>
      <c r="E36" s="28"/>
      <c r="F36" s="26" t="s">
        <v>204</v>
      </c>
      <c r="G36" s="19"/>
      <c r="H36" s="19"/>
      <c r="I36" s="19"/>
      <c r="J36" s="202"/>
      <c r="K36" s="203"/>
      <c r="L36" s="203"/>
      <c r="M36" s="204"/>
      <c r="N36" s="65">
        <f>'Furnierliste '!N49*'Furnierliste '!H49*'Furnierliste '!I49/10000/100</f>
        <v>0</v>
      </c>
      <c r="O36" s="65">
        <f>'Furnierliste '!O49*'Furnierliste '!H49*'Furnierliste '!I49/10000/100</f>
        <v>0</v>
      </c>
      <c r="P36" s="65">
        <f>'Furnierliste '!P49*'Furnierliste '!H49*'Furnierliste '!I49/10000/100</f>
        <v>0</v>
      </c>
      <c r="Q36" s="65">
        <f>'Furnierliste '!Q49*'Furnierliste '!H49*'Furnierliste '!I49/10000/100</f>
        <v>0</v>
      </c>
      <c r="R36" s="65">
        <f>'Furnierliste '!R49*'Furnierliste '!H49*'Furnierliste '!I49/10000/100</f>
        <v>0</v>
      </c>
      <c r="S36" s="65">
        <f>'Furnierliste '!S49*'Furnierliste '!H49*'Furnierliste '!I49/10000/100</f>
        <v>0</v>
      </c>
      <c r="T36" s="65">
        <f>'Furnierliste '!T49*'Furnierliste '!H49*'Furnierliste '!I49/10000/100</f>
        <v>0</v>
      </c>
      <c r="U36" s="65">
        <f>'Furnierliste '!U49*'Furnierliste '!H49*'Furnierliste '!I49/10000/100</f>
        <v>0</v>
      </c>
      <c r="V36" s="19"/>
      <c r="W36" s="19"/>
      <c r="X36" s="19"/>
      <c r="Y36" s="94"/>
      <c r="Z36" s="34"/>
      <c r="AA36" s="34"/>
      <c r="AB36" s="4"/>
    </row>
    <row r="37" spans="1:29" s="3" customFormat="1" ht="15" customHeight="1" x14ac:dyDescent="0.3">
      <c r="A37" s="101">
        <v>30</v>
      </c>
      <c r="B37" s="89" t="s">
        <v>40</v>
      </c>
      <c r="C37" s="27"/>
      <c r="D37" s="27"/>
      <c r="E37" s="28"/>
      <c r="F37" s="26" t="s">
        <v>66</v>
      </c>
      <c r="G37" s="19"/>
      <c r="H37" s="19"/>
      <c r="I37" s="19"/>
      <c r="J37" s="202"/>
      <c r="K37" s="203"/>
      <c r="L37" s="203"/>
      <c r="M37" s="204"/>
      <c r="N37" s="65">
        <f>'Furnierliste '!N50*'Furnierliste '!H50*'Furnierliste '!I50/10000/100</f>
        <v>0</v>
      </c>
      <c r="O37" s="65">
        <f>'Furnierliste '!O50*'Furnierliste '!H50*'Furnierliste '!I50/10000/100</f>
        <v>0</v>
      </c>
      <c r="P37" s="65">
        <f>'Furnierliste '!P50*'Furnierliste '!H50*'Furnierliste '!I50/10000/100</f>
        <v>0</v>
      </c>
      <c r="Q37" s="65">
        <f>'Furnierliste '!Q50*'Furnierliste '!H50*'Furnierliste '!I50/10000/100</f>
        <v>0</v>
      </c>
      <c r="R37" s="65">
        <f>'Furnierliste '!R50*'Furnierliste '!H50*'Furnierliste '!I50/10000/100</f>
        <v>0</v>
      </c>
      <c r="S37" s="65">
        <f>'Furnierliste '!S50*'Furnierliste '!H50*'Furnierliste '!I50/10000/100</f>
        <v>0</v>
      </c>
      <c r="T37" s="65">
        <f>'Furnierliste '!T50*'Furnierliste '!H50*'Furnierliste '!I50/10000/100</f>
        <v>0</v>
      </c>
      <c r="U37" s="65">
        <f>'Furnierliste '!U50*'Furnierliste '!H50*'Furnierliste '!I50/10000/100</f>
        <v>0</v>
      </c>
      <c r="V37" s="19"/>
      <c r="W37" s="19"/>
      <c r="X37" s="19"/>
      <c r="Y37" s="94"/>
      <c r="Z37" s="34"/>
      <c r="AA37" s="34"/>
    </row>
    <row r="38" spans="1:29" s="3" customFormat="1" ht="15" customHeight="1" x14ac:dyDescent="0.3">
      <c r="A38" s="101">
        <v>43</v>
      </c>
      <c r="B38" s="89" t="s">
        <v>41</v>
      </c>
      <c r="C38" s="27"/>
      <c r="D38" s="27"/>
      <c r="E38" s="28"/>
      <c r="F38" s="26" t="s">
        <v>110</v>
      </c>
      <c r="G38" s="19"/>
      <c r="H38" s="19"/>
      <c r="I38" s="19"/>
      <c r="J38" s="202"/>
      <c r="K38" s="203"/>
      <c r="L38" s="203"/>
      <c r="M38" s="204"/>
      <c r="N38" s="65">
        <f>'Furnierliste '!N51*'Furnierliste '!H51*'Furnierliste '!I51/10000/100</f>
        <v>0</v>
      </c>
      <c r="O38" s="65">
        <f>'Furnierliste '!O51*'Furnierliste '!H51*'Furnierliste '!I51/10000/100</f>
        <v>0</v>
      </c>
      <c r="P38" s="65">
        <f>'Furnierliste '!P51*'Furnierliste '!H51*'Furnierliste '!I51/10000/100</f>
        <v>0</v>
      </c>
      <c r="Q38" s="65">
        <f>'Furnierliste '!Q51*'Furnierliste '!H51*'Furnierliste '!I51/10000/100</f>
        <v>0</v>
      </c>
      <c r="R38" s="65">
        <f>'Furnierliste '!R51*'Furnierliste '!H51*'Furnierliste '!I51/10000/100</f>
        <v>0</v>
      </c>
      <c r="S38" s="65">
        <f>'Furnierliste '!S51*'Furnierliste '!H51*'Furnierliste '!I51/10000/100</f>
        <v>0</v>
      </c>
      <c r="T38" s="65">
        <f>'Furnierliste '!T51*'Furnierliste '!H51*'Furnierliste '!I51/10000/100</f>
        <v>0</v>
      </c>
      <c r="U38" s="65">
        <f>'Furnierliste '!U51*'Furnierliste '!H51*'Furnierliste '!I51/10000/100</f>
        <v>0</v>
      </c>
      <c r="V38" s="19"/>
      <c r="W38" s="19"/>
      <c r="X38" s="19"/>
      <c r="Y38" s="94"/>
      <c r="Z38" s="34"/>
      <c r="AA38" s="34"/>
    </row>
    <row r="39" spans="1:29" s="3" customFormat="1" ht="15" customHeight="1" x14ac:dyDescent="0.35">
      <c r="A39" s="101">
        <v>31</v>
      </c>
      <c r="B39" s="89" t="s">
        <v>177</v>
      </c>
      <c r="C39" s="27"/>
      <c r="D39" s="27"/>
      <c r="E39" s="28"/>
      <c r="F39" s="26" t="s">
        <v>101</v>
      </c>
      <c r="G39" s="19"/>
      <c r="H39" s="19"/>
      <c r="I39" s="19"/>
      <c r="J39" s="202"/>
      <c r="K39" s="203"/>
      <c r="L39" s="203"/>
      <c r="M39" s="204"/>
      <c r="N39" s="65">
        <f>'Furnierliste '!N52*'Furnierliste '!H52*'Furnierliste '!I52/10000/100</f>
        <v>0</v>
      </c>
      <c r="O39" s="65">
        <f>'Furnierliste '!O52*'Furnierliste '!H52*'Furnierliste '!I52/10000/100</f>
        <v>0</v>
      </c>
      <c r="P39" s="65">
        <f>'Furnierliste '!P52*'Furnierliste '!H52*'Furnierliste '!I52/10000/100</f>
        <v>0</v>
      </c>
      <c r="Q39" s="65">
        <f>'Furnierliste '!Q52*'Furnierliste '!H52*'Furnierliste '!I52/10000/100</f>
        <v>0</v>
      </c>
      <c r="R39" s="65">
        <f>'Furnierliste '!R52*'Furnierliste '!H52*'Furnierliste '!I52/10000/100</f>
        <v>0</v>
      </c>
      <c r="S39" s="65">
        <f>'Furnierliste '!S52*'Furnierliste '!H52*'Furnierliste '!I52/10000/100</f>
        <v>0</v>
      </c>
      <c r="T39" s="65">
        <f>'Furnierliste '!T52*'Furnierliste '!H52*'Furnierliste '!I52/10000/100</f>
        <v>0</v>
      </c>
      <c r="U39" s="65">
        <f>'Furnierliste '!U52*'Furnierliste '!H52*'Furnierliste '!I52/10000/100</f>
        <v>0</v>
      </c>
      <c r="V39" s="19"/>
      <c r="W39" s="19"/>
      <c r="X39" s="19"/>
      <c r="Y39" s="94"/>
      <c r="Z39" s="34"/>
      <c r="AA39" s="34"/>
      <c r="AB39" s="1"/>
    </row>
    <row r="40" spans="1:29" ht="15" customHeight="1" x14ac:dyDescent="0.35">
      <c r="A40" s="101">
        <v>32</v>
      </c>
      <c r="B40" s="89" t="s">
        <v>42</v>
      </c>
      <c r="C40" s="27"/>
      <c r="D40" s="27"/>
      <c r="E40" s="28"/>
      <c r="F40" s="26" t="s">
        <v>123</v>
      </c>
      <c r="G40" s="19"/>
      <c r="H40" s="19"/>
      <c r="I40" s="19"/>
      <c r="J40" s="202"/>
      <c r="K40" s="203"/>
      <c r="L40" s="203"/>
      <c r="M40" s="204"/>
      <c r="N40" s="65">
        <f>'Furnierliste '!N53*'Furnierliste '!H53*'Furnierliste '!I53/10000/100</f>
        <v>0</v>
      </c>
      <c r="O40" s="65">
        <f>'Furnierliste '!O53*'Furnierliste '!H53*'Furnierliste '!I53/10000/100</f>
        <v>0</v>
      </c>
      <c r="P40" s="65">
        <f>'Furnierliste '!P53*'Furnierliste '!H53*'Furnierliste '!I53/10000/100</f>
        <v>0</v>
      </c>
      <c r="Q40" s="65">
        <f>'Furnierliste '!Q53*'Furnierliste '!H53*'Furnierliste '!I53/10000/100</f>
        <v>0</v>
      </c>
      <c r="R40" s="65">
        <f>'Furnierliste '!R53*'Furnierliste '!H53*'Furnierliste '!I53/10000/100</f>
        <v>0</v>
      </c>
      <c r="S40" s="65">
        <f>'Furnierliste '!S53*'Furnierliste '!H53*'Furnierliste '!I53/10000/100</f>
        <v>0</v>
      </c>
      <c r="T40" s="65">
        <f>'Furnierliste '!T53*'Furnierliste '!H53*'Furnierliste '!I53/10000/100</f>
        <v>0</v>
      </c>
      <c r="U40" s="65">
        <f>'Furnierliste '!U53*'Furnierliste '!H53*'Furnierliste '!I53/10000/100</f>
        <v>0</v>
      </c>
      <c r="V40" s="19"/>
      <c r="W40" s="19"/>
      <c r="X40" s="19"/>
      <c r="Y40" s="94"/>
      <c r="Z40" s="34"/>
      <c r="AA40" s="34"/>
    </row>
    <row r="41" spans="1:29" ht="15" customHeight="1" x14ac:dyDescent="0.35">
      <c r="A41" s="101">
        <v>33</v>
      </c>
      <c r="B41" s="89" t="s">
        <v>168</v>
      </c>
      <c r="C41" s="27"/>
      <c r="D41" s="27"/>
      <c r="E41" s="28"/>
      <c r="F41" s="26" t="s">
        <v>96</v>
      </c>
      <c r="G41" s="19"/>
      <c r="H41" s="19"/>
      <c r="I41" s="19"/>
      <c r="J41" s="202"/>
      <c r="K41" s="203"/>
      <c r="L41" s="203"/>
      <c r="M41" s="204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94"/>
      <c r="Z41" s="34"/>
      <c r="AA41" s="34"/>
    </row>
    <row r="42" spans="1:29" ht="15" customHeight="1" x14ac:dyDescent="0.35">
      <c r="A42" s="101">
        <v>34</v>
      </c>
      <c r="B42" s="89" t="s">
        <v>112</v>
      </c>
      <c r="C42" s="27"/>
      <c r="D42" s="27"/>
      <c r="E42" s="28"/>
      <c r="F42" s="26" t="s">
        <v>63</v>
      </c>
      <c r="G42" s="19"/>
      <c r="H42" s="19"/>
      <c r="I42" s="19"/>
      <c r="J42" s="202"/>
      <c r="K42" s="203"/>
      <c r="L42" s="203"/>
      <c r="M42" s="204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94"/>
      <c r="Z42" s="34"/>
      <c r="AA42" s="34"/>
    </row>
    <row r="43" spans="1:29" ht="15" customHeight="1" x14ac:dyDescent="0.35">
      <c r="A43" s="101">
        <v>35</v>
      </c>
      <c r="B43" s="89" t="s">
        <v>178</v>
      </c>
      <c r="C43" s="27"/>
      <c r="D43" s="27"/>
      <c r="E43" s="28"/>
      <c r="F43" s="26" t="s">
        <v>109</v>
      </c>
      <c r="G43" s="19"/>
      <c r="H43" s="19"/>
      <c r="I43" s="19"/>
      <c r="J43" s="202"/>
      <c r="K43" s="203"/>
      <c r="L43" s="203"/>
      <c r="M43" s="204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94"/>
      <c r="Z43" s="34"/>
      <c r="AA43" s="34"/>
    </row>
    <row r="44" spans="1:29" ht="15" customHeight="1" x14ac:dyDescent="0.35">
      <c r="A44" s="101">
        <v>36</v>
      </c>
      <c r="B44" s="89" t="s">
        <v>183</v>
      </c>
      <c r="C44" s="27"/>
      <c r="D44" s="27"/>
      <c r="E44" s="28"/>
      <c r="F44" s="26" t="s">
        <v>205</v>
      </c>
      <c r="G44" s="19"/>
      <c r="H44" s="19"/>
      <c r="I44" s="19"/>
      <c r="J44" s="202"/>
      <c r="K44" s="203"/>
      <c r="L44" s="203"/>
      <c r="M44" s="204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94"/>
      <c r="Z44" s="34"/>
      <c r="AA44" s="34"/>
    </row>
    <row r="45" spans="1:29" ht="15" customHeight="1" x14ac:dyDescent="0.35">
      <c r="A45" s="101">
        <v>42</v>
      </c>
      <c r="B45" s="89" t="s">
        <v>184</v>
      </c>
      <c r="C45" s="27"/>
      <c r="D45" s="27"/>
      <c r="E45" s="28"/>
      <c r="F45" s="26" t="s">
        <v>136</v>
      </c>
      <c r="G45" s="19"/>
      <c r="H45" s="19"/>
      <c r="I45" s="19"/>
      <c r="J45" s="202"/>
      <c r="K45" s="203"/>
      <c r="L45" s="203"/>
      <c r="M45" s="204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94"/>
      <c r="Z45" s="34"/>
      <c r="AA45" s="34"/>
    </row>
    <row r="46" spans="1:29" ht="15" customHeight="1" x14ac:dyDescent="0.35">
      <c r="A46" s="101">
        <v>37</v>
      </c>
      <c r="B46" s="89" t="s">
        <v>43</v>
      </c>
      <c r="C46" s="27"/>
      <c r="D46" s="27"/>
      <c r="E46" s="28"/>
      <c r="F46" s="26" t="s">
        <v>77</v>
      </c>
      <c r="G46" s="19"/>
      <c r="H46" s="19"/>
      <c r="I46" s="19"/>
      <c r="J46" s="202"/>
      <c r="K46" s="203"/>
      <c r="L46" s="203"/>
      <c r="M46" s="204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94"/>
      <c r="Z46" s="34"/>
      <c r="AA46" s="34"/>
      <c r="AB46" s="9"/>
      <c r="AC46" s="9"/>
    </row>
    <row r="47" spans="1:29" ht="15" customHeight="1" x14ac:dyDescent="0.35">
      <c r="A47" s="101">
        <v>38</v>
      </c>
      <c r="B47" s="89" t="s">
        <v>44</v>
      </c>
      <c r="C47" s="27"/>
      <c r="D47" s="27"/>
      <c r="E47" s="28"/>
      <c r="F47" s="26" t="s">
        <v>81</v>
      </c>
      <c r="G47" s="19"/>
      <c r="H47" s="19"/>
      <c r="I47" s="19"/>
      <c r="J47" s="202"/>
      <c r="K47" s="203"/>
      <c r="L47" s="203"/>
      <c r="M47" s="204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94"/>
      <c r="Z47" s="34"/>
      <c r="AA47" s="34"/>
      <c r="AB47" s="8"/>
      <c r="AC47" s="8"/>
    </row>
    <row r="48" spans="1:29" ht="15" customHeight="1" x14ac:dyDescent="0.35">
      <c r="A48" s="101">
        <v>39</v>
      </c>
      <c r="B48" s="89" t="s">
        <v>185</v>
      </c>
      <c r="C48" s="27"/>
      <c r="D48" s="27"/>
      <c r="E48" s="28"/>
      <c r="F48" s="89" t="s">
        <v>146</v>
      </c>
      <c r="G48" s="19"/>
      <c r="H48" s="19"/>
      <c r="I48" s="19"/>
      <c r="J48" s="202"/>
      <c r="K48" s="203"/>
      <c r="L48" s="203"/>
      <c r="M48" s="204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94"/>
      <c r="Z48" s="34"/>
      <c r="AA48" s="34"/>
      <c r="AB48" s="8"/>
      <c r="AC48" s="8"/>
    </row>
    <row r="49" spans="1:29" ht="15" customHeight="1" x14ac:dyDescent="0.35">
      <c r="A49" s="101">
        <v>40</v>
      </c>
      <c r="B49" s="89" t="s">
        <v>117</v>
      </c>
      <c r="C49" s="27"/>
      <c r="D49" s="27"/>
      <c r="E49" s="28"/>
      <c r="F49" s="89" t="s">
        <v>145</v>
      </c>
      <c r="G49" s="19"/>
      <c r="H49" s="19"/>
      <c r="I49" s="19"/>
      <c r="J49" s="202"/>
      <c r="K49" s="203"/>
      <c r="L49" s="203"/>
      <c r="M49" s="204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94"/>
      <c r="Z49" s="34"/>
      <c r="AA49" s="34"/>
      <c r="AB49" s="8"/>
      <c r="AC49" s="8"/>
    </row>
    <row r="50" spans="1:29" ht="15" customHeight="1" x14ac:dyDescent="0.35">
      <c r="A50" s="101">
        <v>41</v>
      </c>
      <c r="B50" s="89" t="s">
        <v>45</v>
      </c>
      <c r="C50" s="27"/>
      <c r="D50" s="27"/>
      <c r="E50" s="28"/>
      <c r="F50" s="26" t="s">
        <v>105</v>
      </c>
      <c r="G50" s="19"/>
      <c r="H50" s="19"/>
      <c r="I50" s="19"/>
      <c r="J50" s="202"/>
      <c r="K50" s="203"/>
      <c r="L50" s="203"/>
      <c r="M50" s="204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94"/>
      <c r="Z50" s="34"/>
      <c r="AA50" s="34"/>
      <c r="AB50" s="3"/>
    </row>
    <row r="51" spans="1:29" ht="15" customHeight="1" x14ac:dyDescent="0.35">
      <c r="A51" s="101">
        <v>44</v>
      </c>
      <c r="B51" s="89" t="s">
        <v>46</v>
      </c>
      <c r="C51" s="27"/>
      <c r="D51" s="27"/>
      <c r="E51" s="28"/>
      <c r="F51" s="26" t="s">
        <v>100</v>
      </c>
      <c r="G51" s="19"/>
      <c r="H51" s="19"/>
      <c r="I51" s="19"/>
      <c r="J51" s="202"/>
      <c r="K51" s="203"/>
      <c r="L51" s="203"/>
      <c r="M51" s="204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94"/>
      <c r="Z51" s="34"/>
      <c r="AA51" s="34"/>
      <c r="AB51" s="3"/>
    </row>
    <row r="52" spans="1:29" ht="15" customHeight="1" x14ac:dyDescent="0.35">
      <c r="A52" s="101">
        <v>45</v>
      </c>
      <c r="B52" s="89" t="s">
        <v>182</v>
      </c>
      <c r="C52" s="27"/>
      <c r="D52" s="27"/>
      <c r="E52" s="28"/>
      <c r="F52" s="26" t="s">
        <v>153</v>
      </c>
      <c r="G52" s="19"/>
      <c r="H52" s="19"/>
      <c r="I52" s="19"/>
      <c r="J52" s="202"/>
      <c r="K52" s="203"/>
      <c r="L52" s="203"/>
      <c r="M52" s="204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94"/>
      <c r="Z52" s="34"/>
      <c r="AA52" s="34"/>
      <c r="AB52" s="3"/>
    </row>
    <row r="53" spans="1:29" ht="15" customHeight="1" x14ac:dyDescent="0.35">
      <c r="A53" s="101">
        <v>46</v>
      </c>
      <c r="B53" s="89" t="s">
        <v>175</v>
      </c>
      <c r="C53" s="27"/>
      <c r="D53" s="27"/>
      <c r="E53" s="28"/>
      <c r="F53" s="26" t="s">
        <v>97</v>
      </c>
      <c r="G53" s="19"/>
      <c r="H53" s="19"/>
      <c r="I53" s="19"/>
      <c r="J53" s="202"/>
      <c r="K53" s="203"/>
      <c r="L53" s="203"/>
      <c r="M53" s="204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94"/>
      <c r="Z53" s="34"/>
      <c r="AA53" s="34"/>
      <c r="AB53" s="3"/>
    </row>
    <row r="54" spans="1:29" ht="15" customHeight="1" x14ac:dyDescent="0.35">
      <c r="A54" s="101">
        <v>47</v>
      </c>
      <c r="B54" s="89" t="s">
        <v>47</v>
      </c>
      <c r="C54" s="27"/>
      <c r="D54" s="27"/>
      <c r="E54" s="28"/>
      <c r="F54" s="26" t="s">
        <v>213</v>
      </c>
      <c r="G54" s="19"/>
      <c r="H54" s="19"/>
      <c r="I54" s="19"/>
      <c r="J54" s="202"/>
      <c r="K54" s="203"/>
      <c r="L54" s="203"/>
      <c r="M54" s="204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94"/>
      <c r="Z54" s="34"/>
      <c r="AA54" s="34"/>
    </row>
    <row r="55" spans="1:29" ht="15" customHeight="1" x14ac:dyDescent="0.35">
      <c r="A55" s="101">
        <v>48</v>
      </c>
      <c r="B55" s="89" t="s">
        <v>48</v>
      </c>
      <c r="C55" s="27"/>
      <c r="D55" s="27"/>
      <c r="E55" s="28"/>
      <c r="F55" s="26" t="s">
        <v>154</v>
      </c>
      <c r="G55" s="19"/>
      <c r="H55" s="19"/>
      <c r="I55" s="19"/>
      <c r="J55" s="202"/>
      <c r="K55" s="203"/>
      <c r="L55" s="203"/>
      <c r="M55" s="204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94"/>
      <c r="Z55" s="34"/>
      <c r="AA55" s="34"/>
    </row>
    <row r="56" spans="1:29" ht="15" customHeight="1" x14ac:dyDescent="0.35">
      <c r="A56" s="101">
        <v>49</v>
      </c>
      <c r="B56" s="89" t="s">
        <v>49</v>
      </c>
      <c r="C56" s="27"/>
      <c r="D56" s="27"/>
      <c r="E56" s="28"/>
      <c r="F56" s="110" t="s">
        <v>150</v>
      </c>
      <c r="G56" s="19"/>
      <c r="H56" s="19"/>
      <c r="I56" s="19"/>
      <c r="J56" s="202"/>
      <c r="K56" s="203"/>
      <c r="L56" s="203"/>
      <c r="M56" s="204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94"/>
      <c r="Z56" s="34"/>
      <c r="AA56" s="34"/>
    </row>
    <row r="57" spans="1:29" ht="15" customHeight="1" x14ac:dyDescent="0.35">
      <c r="A57" s="101">
        <v>50</v>
      </c>
      <c r="B57" s="89" t="s">
        <v>50</v>
      </c>
      <c r="C57" s="27"/>
      <c r="D57" s="27"/>
      <c r="E57" s="28"/>
      <c r="F57" s="26" t="s">
        <v>108</v>
      </c>
      <c r="G57" s="19"/>
      <c r="H57" s="19"/>
      <c r="I57" s="19"/>
      <c r="J57" s="202"/>
      <c r="K57" s="203"/>
      <c r="L57" s="203"/>
      <c r="M57" s="204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94"/>
      <c r="Z57" s="34"/>
      <c r="AA57" s="34"/>
    </row>
    <row r="58" spans="1:29" ht="15" customHeight="1" x14ac:dyDescent="0.35">
      <c r="A58" s="101">
        <v>51</v>
      </c>
      <c r="B58" s="89" t="s">
        <v>51</v>
      </c>
      <c r="C58" s="27"/>
      <c r="D58" s="27"/>
      <c r="E58" s="28"/>
      <c r="F58" s="26" t="s">
        <v>212</v>
      </c>
      <c r="G58" s="19"/>
      <c r="H58" s="19"/>
      <c r="I58" s="19"/>
      <c r="J58" s="202"/>
      <c r="K58" s="203"/>
      <c r="L58" s="203"/>
      <c r="M58" s="204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94"/>
      <c r="Z58" s="34"/>
      <c r="AA58" s="34"/>
    </row>
    <row r="59" spans="1:29" ht="15" customHeight="1" x14ac:dyDescent="0.35">
      <c r="A59" s="101">
        <v>52</v>
      </c>
      <c r="B59" s="89" t="s">
        <v>169</v>
      </c>
      <c r="C59" s="27"/>
      <c r="D59" s="27"/>
      <c r="E59" s="28"/>
      <c r="F59" s="26" t="s">
        <v>106</v>
      </c>
      <c r="G59" s="19"/>
      <c r="H59" s="19"/>
      <c r="I59" s="19"/>
      <c r="J59" s="202"/>
      <c r="K59" s="203"/>
      <c r="L59" s="203"/>
      <c r="M59" s="204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94"/>
      <c r="Z59" s="34"/>
      <c r="AA59" s="34"/>
    </row>
    <row r="60" spans="1:29" ht="14.5" x14ac:dyDescent="0.35">
      <c r="A60" s="101">
        <v>53</v>
      </c>
      <c r="B60" s="89" t="s">
        <v>52</v>
      </c>
      <c r="C60" s="27"/>
      <c r="D60" s="27"/>
      <c r="E60" s="28"/>
      <c r="F60" s="26" t="s">
        <v>116</v>
      </c>
      <c r="G60" s="19"/>
      <c r="H60" s="19"/>
      <c r="I60" s="19"/>
      <c r="J60" s="202"/>
      <c r="K60" s="203"/>
      <c r="L60" s="203"/>
      <c r="M60" s="204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94"/>
      <c r="Z60" s="33"/>
      <c r="AA60" s="33"/>
    </row>
    <row r="61" spans="1:29" ht="14.5" x14ac:dyDescent="0.35">
      <c r="A61" s="101">
        <v>54</v>
      </c>
      <c r="B61" s="89" t="s">
        <v>53</v>
      </c>
      <c r="C61" s="27"/>
      <c r="D61" s="27"/>
      <c r="E61" s="28"/>
      <c r="F61" s="26" t="s">
        <v>98</v>
      </c>
      <c r="G61" s="19"/>
      <c r="H61" s="19"/>
      <c r="I61" s="19"/>
      <c r="J61" s="202"/>
      <c r="K61" s="203"/>
      <c r="L61" s="203"/>
      <c r="M61" s="204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94"/>
      <c r="Z61" s="33"/>
      <c r="AA61" s="33"/>
    </row>
    <row r="62" spans="1:29" ht="14.5" x14ac:dyDescent="0.35">
      <c r="A62" s="101">
        <v>55</v>
      </c>
      <c r="B62" s="89" t="s">
        <v>54</v>
      </c>
      <c r="C62" s="27"/>
      <c r="D62" s="27"/>
      <c r="E62" s="28"/>
      <c r="F62" s="26" t="s">
        <v>82</v>
      </c>
      <c r="G62" s="19"/>
      <c r="H62" s="19"/>
      <c r="I62" s="19"/>
      <c r="J62" s="202"/>
      <c r="K62" s="203"/>
      <c r="L62" s="203"/>
      <c r="M62" s="204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94"/>
      <c r="Z62" s="33"/>
      <c r="AA62" s="33"/>
    </row>
    <row r="63" spans="1:29" ht="14.5" x14ac:dyDescent="0.35">
      <c r="A63" s="101">
        <v>56</v>
      </c>
      <c r="B63" s="89" t="s">
        <v>55</v>
      </c>
      <c r="C63" s="27"/>
      <c r="D63" s="27"/>
      <c r="E63" s="28"/>
      <c r="F63" s="26" t="s">
        <v>118</v>
      </c>
      <c r="G63" s="19"/>
      <c r="H63" s="19"/>
      <c r="I63" s="19"/>
      <c r="J63" s="202"/>
      <c r="K63" s="203"/>
      <c r="L63" s="203"/>
      <c r="M63" s="204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94"/>
      <c r="Z63" s="33"/>
      <c r="AA63" s="33"/>
    </row>
    <row r="64" spans="1:29" ht="14.5" x14ac:dyDescent="0.35">
      <c r="A64" s="101">
        <v>57</v>
      </c>
      <c r="B64" s="89" t="s">
        <v>56</v>
      </c>
      <c r="C64" s="27"/>
      <c r="D64" s="27"/>
      <c r="E64" s="28"/>
      <c r="F64" s="26" t="s">
        <v>73</v>
      </c>
      <c r="G64" s="19"/>
      <c r="H64" s="19"/>
      <c r="I64" s="19"/>
      <c r="J64" s="202"/>
      <c r="K64" s="203"/>
      <c r="L64" s="203"/>
      <c r="M64" s="204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94"/>
      <c r="Z64" s="33"/>
      <c r="AA64" s="33"/>
    </row>
    <row r="65" spans="1:27" ht="14.5" x14ac:dyDescent="0.35">
      <c r="A65" s="101">
        <v>58</v>
      </c>
      <c r="B65" s="89" t="s">
        <v>57</v>
      </c>
      <c r="C65" s="27"/>
      <c r="D65" s="27"/>
      <c r="E65" s="28"/>
      <c r="F65" s="26" t="s">
        <v>74</v>
      </c>
      <c r="G65" s="19"/>
      <c r="H65" s="19"/>
      <c r="I65" s="19"/>
      <c r="J65" s="202"/>
      <c r="K65" s="203"/>
      <c r="L65" s="203"/>
      <c r="M65" s="204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94"/>
      <c r="Z65" s="33"/>
      <c r="AA65" s="33"/>
    </row>
    <row r="66" spans="1:27" ht="14.5" x14ac:dyDescent="0.35">
      <c r="A66" s="101">
        <v>59</v>
      </c>
      <c r="B66" s="89" t="s">
        <v>58</v>
      </c>
      <c r="C66" s="27"/>
      <c r="D66" s="27"/>
      <c r="E66" s="31"/>
      <c r="F66" s="26" t="s">
        <v>157</v>
      </c>
      <c r="G66" s="19"/>
      <c r="H66" s="19"/>
      <c r="I66" s="19"/>
      <c r="J66" s="202"/>
      <c r="K66" s="203"/>
      <c r="L66" s="203"/>
      <c r="M66" s="204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94"/>
      <c r="Z66" s="33"/>
      <c r="AA66" s="33"/>
    </row>
    <row r="67" spans="1:27" ht="14.5" x14ac:dyDescent="0.35">
      <c r="A67" s="101">
        <v>60</v>
      </c>
      <c r="B67" s="89" t="s">
        <v>59</v>
      </c>
      <c r="C67" s="27"/>
      <c r="D67" s="27"/>
      <c r="E67" s="28"/>
      <c r="F67" s="26" t="s">
        <v>113</v>
      </c>
      <c r="G67" s="19"/>
      <c r="H67" s="19"/>
      <c r="I67" s="19"/>
      <c r="J67" s="202"/>
      <c r="K67" s="203"/>
      <c r="L67" s="203"/>
      <c r="M67" s="204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94"/>
      <c r="Z67" s="33"/>
      <c r="AA67" s="33"/>
    </row>
    <row r="68" spans="1:27" ht="14.5" x14ac:dyDescent="0.35">
      <c r="A68" s="101">
        <v>61</v>
      </c>
      <c r="B68" s="89" t="s">
        <v>60</v>
      </c>
      <c r="C68" s="27"/>
      <c r="D68" s="27"/>
      <c r="E68" s="28"/>
      <c r="F68" s="26" t="s">
        <v>107</v>
      </c>
      <c r="G68" s="19"/>
      <c r="H68" s="19"/>
      <c r="I68" s="19"/>
      <c r="J68" s="202"/>
      <c r="K68" s="203"/>
      <c r="L68" s="203"/>
      <c r="M68" s="204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94"/>
      <c r="Z68" s="33"/>
      <c r="AA68" s="33"/>
    </row>
    <row r="69" spans="1:27" ht="14.5" x14ac:dyDescent="0.35">
      <c r="A69" s="101">
        <v>62</v>
      </c>
      <c r="B69" s="89" t="s">
        <v>61</v>
      </c>
      <c r="C69" s="27"/>
      <c r="D69" s="27"/>
      <c r="E69" s="28"/>
      <c r="F69" s="26" t="s">
        <v>104</v>
      </c>
      <c r="G69" s="19"/>
      <c r="H69" s="19"/>
      <c r="I69" s="19"/>
      <c r="J69" s="202"/>
      <c r="K69" s="203"/>
      <c r="L69" s="203"/>
      <c r="M69" s="204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94"/>
      <c r="Z69" s="33"/>
      <c r="AA69" s="33"/>
    </row>
    <row r="70" spans="1:27" ht="14.5" x14ac:dyDescent="0.35">
      <c r="A70" s="101">
        <v>66</v>
      </c>
      <c r="B70" s="27"/>
      <c r="C70" s="27"/>
      <c r="D70" s="27"/>
      <c r="E70" s="28"/>
      <c r="F70" s="89" t="s">
        <v>67</v>
      </c>
      <c r="G70" s="19"/>
      <c r="H70" s="19"/>
      <c r="I70" s="19"/>
      <c r="J70" s="202"/>
      <c r="K70" s="203"/>
      <c r="L70" s="203"/>
      <c r="M70" s="204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94"/>
      <c r="Z70" s="33"/>
      <c r="AA70" s="33"/>
    </row>
    <row r="71" spans="1:27" ht="14.5" x14ac:dyDescent="0.35">
      <c r="A71" s="101">
        <v>67</v>
      </c>
      <c r="B71" s="27"/>
      <c r="C71" s="27"/>
      <c r="D71" s="27"/>
      <c r="E71" s="28"/>
      <c r="F71" s="89" t="s">
        <v>68</v>
      </c>
      <c r="G71" s="19"/>
      <c r="H71" s="19"/>
      <c r="I71" s="19"/>
      <c r="J71" s="202"/>
      <c r="K71" s="203"/>
      <c r="L71" s="203"/>
      <c r="M71" s="204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94"/>
      <c r="Z71" s="33"/>
      <c r="AA71" s="33"/>
    </row>
    <row r="72" spans="1:27" ht="14.5" x14ac:dyDescent="0.35">
      <c r="A72" s="101">
        <v>68</v>
      </c>
      <c r="B72" s="27"/>
      <c r="C72" s="27"/>
      <c r="D72" s="27"/>
      <c r="E72" s="28"/>
      <c r="F72" s="26" t="s">
        <v>24</v>
      </c>
      <c r="G72" s="19"/>
      <c r="H72" s="19"/>
      <c r="I72" s="19"/>
      <c r="J72" s="202"/>
      <c r="K72" s="203"/>
      <c r="L72" s="203"/>
      <c r="M72" s="204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94"/>
      <c r="Z72" s="33"/>
      <c r="AA72" s="33"/>
    </row>
    <row r="73" spans="1:27" ht="14.5" x14ac:dyDescent="0.35">
      <c r="A73" s="101">
        <v>69</v>
      </c>
      <c r="B73" s="27"/>
      <c r="C73" s="27"/>
      <c r="D73" s="27"/>
      <c r="E73" s="28"/>
      <c r="F73" s="26" t="s">
        <v>158</v>
      </c>
      <c r="G73" s="19"/>
      <c r="H73" s="19"/>
      <c r="I73" s="19"/>
      <c r="J73" s="202"/>
      <c r="K73" s="203"/>
      <c r="L73" s="203"/>
      <c r="M73" s="204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94"/>
      <c r="Z73" s="33"/>
      <c r="AA73" s="33"/>
    </row>
    <row r="74" spans="1:27" ht="14.5" x14ac:dyDescent="0.35">
      <c r="A74" s="101">
        <v>70</v>
      </c>
      <c r="B74" s="27"/>
      <c r="C74" s="27"/>
      <c r="D74" s="27"/>
      <c r="E74" s="28"/>
      <c r="F74" s="26"/>
      <c r="G74" s="19"/>
      <c r="H74" s="19"/>
      <c r="I74" s="19"/>
      <c r="J74" s="202"/>
      <c r="K74" s="203"/>
      <c r="L74" s="203"/>
      <c r="M74" s="204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94"/>
      <c r="Z74" s="33"/>
      <c r="AA74" s="33"/>
    </row>
    <row r="75" spans="1:27" ht="14.5" x14ac:dyDescent="0.35">
      <c r="A75" s="101">
        <v>71</v>
      </c>
      <c r="B75" s="27"/>
      <c r="C75" s="27"/>
      <c r="D75" s="27"/>
      <c r="E75" s="28"/>
      <c r="F75" s="26"/>
      <c r="G75" s="19"/>
      <c r="H75" s="19"/>
      <c r="I75" s="19"/>
      <c r="J75" s="202"/>
      <c r="K75" s="203"/>
      <c r="L75" s="203"/>
      <c r="M75" s="204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94"/>
      <c r="Z75" s="33"/>
      <c r="AA75" s="33"/>
    </row>
    <row r="76" spans="1:27" ht="14.5" x14ac:dyDescent="0.35">
      <c r="A76" s="101">
        <v>72</v>
      </c>
      <c r="B76" s="27"/>
      <c r="C76" s="27"/>
      <c r="D76" s="27"/>
      <c r="E76" s="28"/>
      <c r="F76" s="26"/>
      <c r="G76" s="19"/>
      <c r="H76" s="19"/>
      <c r="I76" s="19"/>
      <c r="J76" s="202"/>
      <c r="K76" s="203"/>
      <c r="L76" s="203"/>
      <c r="M76" s="204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94"/>
      <c r="Z76" s="33"/>
      <c r="AA76" s="33"/>
    </row>
    <row r="77" spans="1:27" ht="14.5" x14ac:dyDescent="0.35">
      <c r="A77" s="101">
        <v>73</v>
      </c>
      <c r="B77" s="27"/>
      <c r="C77" s="27"/>
      <c r="D77" s="27"/>
      <c r="E77" s="28"/>
      <c r="F77" s="26"/>
      <c r="G77" s="19"/>
      <c r="H77" s="19"/>
      <c r="I77" s="19"/>
      <c r="J77" s="202"/>
      <c r="K77" s="203"/>
      <c r="L77" s="203"/>
      <c r="M77" s="204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94"/>
      <c r="Z77" s="33"/>
      <c r="AA77" s="33"/>
    </row>
    <row r="78" spans="1:27" ht="14.5" x14ac:dyDescent="0.35">
      <c r="A78" s="101">
        <v>74</v>
      </c>
      <c r="B78" s="27"/>
      <c r="C78" s="27"/>
      <c r="D78" s="27"/>
      <c r="E78" s="28"/>
      <c r="F78" s="26"/>
      <c r="G78" s="19"/>
      <c r="H78" s="19"/>
      <c r="I78" s="19"/>
      <c r="J78" s="202"/>
      <c r="K78" s="203"/>
      <c r="L78" s="203"/>
      <c r="M78" s="204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94"/>
      <c r="Z78" s="33"/>
      <c r="AA78" s="33"/>
    </row>
    <row r="79" spans="1:27" ht="14.5" x14ac:dyDescent="0.35">
      <c r="A79" s="101">
        <v>75</v>
      </c>
      <c r="B79" s="27"/>
      <c r="C79" s="27"/>
      <c r="D79" s="27"/>
      <c r="E79" s="28"/>
      <c r="F79" s="26"/>
      <c r="G79" s="19"/>
      <c r="H79" s="19"/>
      <c r="I79" s="19"/>
      <c r="J79" s="202"/>
      <c r="K79" s="203"/>
      <c r="L79" s="203"/>
      <c r="M79" s="204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94"/>
      <c r="Z79" s="33"/>
      <c r="AA79" s="33"/>
    </row>
    <row r="80" spans="1:27" ht="14.5" x14ac:dyDescent="0.35">
      <c r="A80" s="101">
        <v>76</v>
      </c>
      <c r="B80" s="27"/>
      <c r="C80" s="27"/>
      <c r="D80" s="27"/>
      <c r="E80" s="28"/>
      <c r="F80" s="26"/>
      <c r="G80" s="19"/>
      <c r="H80" s="19"/>
      <c r="I80" s="19"/>
      <c r="J80" s="202"/>
      <c r="K80" s="203"/>
      <c r="L80" s="203"/>
      <c r="M80" s="204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94"/>
      <c r="Z80" s="33"/>
      <c r="AA80" s="33"/>
    </row>
    <row r="81" spans="1:27" ht="14.5" x14ac:dyDescent="0.35">
      <c r="A81" s="101">
        <v>77</v>
      </c>
      <c r="B81" s="27"/>
      <c r="C81" s="27"/>
      <c r="D81" s="27"/>
      <c r="E81" s="28"/>
      <c r="F81" s="26"/>
      <c r="G81" s="19"/>
      <c r="H81" s="19"/>
      <c r="I81" s="19"/>
      <c r="J81" s="202"/>
      <c r="K81" s="203"/>
      <c r="L81" s="203"/>
      <c r="M81" s="204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94"/>
      <c r="Z81" s="33"/>
      <c r="AA81" s="33"/>
    </row>
    <row r="82" spans="1:27" ht="15" thickBot="1" x14ac:dyDescent="0.4">
      <c r="A82" s="101">
        <v>78</v>
      </c>
      <c r="B82" s="95"/>
      <c r="C82" s="95"/>
      <c r="D82" s="95"/>
      <c r="E82" s="96"/>
      <c r="F82" s="97"/>
      <c r="G82" s="98"/>
      <c r="H82" s="98"/>
      <c r="I82" s="98"/>
      <c r="J82" s="205"/>
      <c r="K82" s="206"/>
      <c r="L82" s="206"/>
      <c r="M82" s="207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9"/>
      <c r="Z82" s="33"/>
      <c r="AA82" s="33"/>
    </row>
    <row r="83" spans="1:27" ht="14.5" x14ac:dyDescent="0.35">
      <c r="A83" s="1"/>
      <c r="B83" s="1"/>
      <c r="C83" s="1"/>
      <c r="D83" s="1"/>
      <c r="E83" s="1"/>
      <c r="F83" s="1"/>
    </row>
    <row r="84" spans="1:27" ht="14.5" x14ac:dyDescent="0.35">
      <c r="A84" s="1"/>
      <c r="B84" s="1"/>
      <c r="C84" s="1"/>
      <c r="D84" s="1"/>
      <c r="E84" s="1"/>
      <c r="F84" s="1"/>
    </row>
    <row r="85" spans="1:27" ht="14.5" x14ac:dyDescent="0.35">
      <c r="A85" s="1"/>
      <c r="B85" s="1"/>
      <c r="C85" s="1"/>
      <c r="D85" s="1"/>
      <c r="E85" s="1"/>
      <c r="F85" s="1"/>
    </row>
    <row r="86" spans="1:27" ht="14.5" x14ac:dyDescent="0.35">
      <c r="A86" s="1"/>
      <c r="B86" s="1"/>
      <c r="C86" s="1"/>
      <c r="D86" s="1"/>
      <c r="E86" s="1"/>
      <c r="F86" s="1"/>
    </row>
    <row r="87" spans="1:27" ht="14.5" x14ac:dyDescent="0.35">
      <c r="A87" s="1"/>
      <c r="B87" s="1"/>
      <c r="C87" s="1"/>
      <c r="D87" s="1"/>
      <c r="E87" s="1"/>
      <c r="F87" s="1"/>
    </row>
    <row r="88" spans="1:27" ht="14.5" x14ac:dyDescent="0.35">
      <c r="A88" s="1"/>
      <c r="B88" s="1"/>
      <c r="C88" s="1"/>
      <c r="D88" s="1"/>
      <c r="E88" s="1"/>
      <c r="F88" s="1"/>
    </row>
    <row r="89" spans="1:27" ht="14.5" x14ac:dyDescent="0.35">
      <c r="A89" s="1"/>
      <c r="B89" s="1"/>
      <c r="C89" s="1"/>
      <c r="D89" s="1"/>
      <c r="E89" s="1"/>
      <c r="F89" s="1"/>
    </row>
    <row r="90" spans="1:27" ht="14.5" x14ac:dyDescent="0.35">
      <c r="A90" s="1"/>
      <c r="B90" s="1"/>
      <c r="C90" s="1"/>
      <c r="D90" s="1"/>
      <c r="E90" s="1"/>
      <c r="F90" s="1"/>
    </row>
    <row r="91" spans="1:27" ht="14.5" x14ac:dyDescent="0.35">
      <c r="A91" s="1"/>
      <c r="B91" s="1"/>
      <c r="C91" s="1"/>
      <c r="D91" s="1"/>
      <c r="E91" s="1"/>
      <c r="F91" s="1"/>
    </row>
    <row r="92" spans="1:27" ht="14.5" x14ac:dyDescent="0.35">
      <c r="A92" s="1"/>
      <c r="B92" s="1"/>
      <c r="C92" s="1"/>
      <c r="D92" s="1"/>
      <c r="E92" s="1"/>
      <c r="F92" s="1"/>
    </row>
    <row r="93" spans="1:27" ht="14.5" x14ac:dyDescent="0.35">
      <c r="A93" s="1"/>
      <c r="B93" s="1"/>
      <c r="C93" s="1"/>
      <c r="D93" s="1"/>
      <c r="E93" s="1"/>
      <c r="F93" s="1"/>
    </row>
    <row r="94" spans="1:27" ht="14.5" x14ac:dyDescent="0.35">
      <c r="A94" s="1"/>
      <c r="B94" s="1"/>
      <c r="C94" s="1"/>
      <c r="D94" s="1"/>
      <c r="E94" s="1"/>
      <c r="F94" s="1"/>
    </row>
    <row r="95" spans="1:27" ht="14.5" x14ac:dyDescent="0.35">
      <c r="A95" s="1"/>
      <c r="B95" s="1"/>
      <c r="C95" s="1"/>
      <c r="D95" s="1"/>
      <c r="E95" s="1"/>
      <c r="F95" s="1"/>
    </row>
    <row r="96" spans="1:27" ht="14.5" x14ac:dyDescent="0.35">
      <c r="A96" s="1"/>
      <c r="B96" s="1"/>
      <c r="C96" s="1"/>
      <c r="D96" s="1"/>
      <c r="E96" s="1"/>
      <c r="F96" s="1"/>
    </row>
    <row r="97" s="1" customFormat="1" ht="14.5" x14ac:dyDescent="0.35"/>
    <row r="98" s="1" customFormat="1" ht="14.5" x14ac:dyDescent="0.35"/>
    <row r="99" s="1" customFormat="1" ht="14.5" x14ac:dyDescent="0.35"/>
    <row r="100" s="1" customFormat="1" ht="14.5" x14ac:dyDescent="0.35"/>
    <row r="101" s="1" customFormat="1" ht="14.5" x14ac:dyDescent="0.35"/>
    <row r="102" s="1" customFormat="1" ht="14.5" x14ac:dyDescent="0.35"/>
    <row r="103" s="1" customFormat="1" ht="14.5" x14ac:dyDescent="0.35"/>
    <row r="104" s="1" customFormat="1" ht="14.5" x14ac:dyDescent="0.35"/>
    <row r="105" s="1" customFormat="1" ht="14.5" x14ac:dyDescent="0.35"/>
    <row r="106" s="1" customFormat="1" ht="14.5" x14ac:dyDescent="0.35"/>
    <row r="107" s="1" customFormat="1" ht="14.5" x14ac:dyDescent="0.35"/>
    <row r="108" s="1" customFormat="1" ht="14.5" x14ac:dyDescent="0.35"/>
    <row r="109" s="1" customFormat="1" ht="14.5" x14ac:dyDescent="0.35"/>
    <row r="110" s="1" customFormat="1" ht="14.5" x14ac:dyDescent="0.35"/>
    <row r="111" s="1" customFormat="1" ht="14.5" x14ac:dyDescent="0.35"/>
    <row r="112" s="1" customFormat="1" ht="14.5" x14ac:dyDescent="0.35"/>
    <row r="113" s="1" customFormat="1" ht="14.5" x14ac:dyDescent="0.35"/>
    <row r="114" s="1" customFormat="1" ht="14.5" x14ac:dyDescent="0.35"/>
    <row r="115" s="1" customFormat="1" ht="14.5" x14ac:dyDescent="0.35"/>
    <row r="116" s="1" customFormat="1" ht="14.5" x14ac:dyDescent="0.35"/>
    <row r="117" s="1" customFormat="1" ht="14.5" x14ac:dyDescent="0.35"/>
    <row r="118" s="1" customFormat="1" ht="14.5" x14ac:dyDescent="0.35"/>
    <row r="119" s="1" customFormat="1" ht="14.5" x14ac:dyDescent="0.35"/>
    <row r="120" s="1" customFormat="1" ht="14.5" x14ac:dyDescent="0.35"/>
    <row r="121" s="1" customFormat="1" ht="14.5" x14ac:dyDescent="0.35"/>
    <row r="122" s="1" customFormat="1" ht="14.5" x14ac:dyDescent="0.35"/>
    <row r="123" s="1" customFormat="1" ht="14.5" x14ac:dyDescent="0.35"/>
    <row r="124" s="1" customFormat="1" ht="14.5" x14ac:dyDescent="0.35"/>
    <row r="125" s="1" customFormat="1" ht="14.5" x14ac:dyDescent="0.35"/>
    <row r="126" s="1" customFormat="1" ht="14.5" x14ac:dyDescent="0.35"/>
    <row r="127" s="1" customFormat="1" ht="14.5" x14ac:dyDescent="0.35"/>
    <row r="128" s="1" customFormat="1" ht="14.5" x14ac:dyDescent="0.35"/>
    <row r="129" s="1" customFormat="1" ht="14.5" x14ac:dyDescent="0.35"/>
    <row r="130" s="1" customFormat="1" ht="14.5" x14ac:dyDescent="0.35"/>
    <row r="131" s="1" customFormat="1" ht="14.5" x14ac:dyDescent="0.35"/>
    <row r="132" s="1" customFormat="1" ht="14.5" x14ac:dyDescent="0.35"/>
    <row r="133" s="1" customFormat="1" ht="14.5" x14ac:dyDescent="0.35"/>
    <row r="134" s="1" customFormat="1" ht="14.5" x14ac:dyDescent="0.35"/>
    <row r="135" s="1" customFormat="1" ht="14.5" x14ac:dyDescent="0.35"/>
    <row r="136" s="1" customFormat="1" ht="14.5" x14ac:dyDescent="0.35"/>
    <row r="137" s="1" customFormat="1" ht="14.5" x14ac:dyDescent="0.35"/>
    <row r="138" s="1" customFormat="1" ht="14.5" x14ac:dyDescent="0.35"/>
    <row r="139" s="1" customFormat="1" ht="14.5" x14ac:dyDescent="0.35"/>
    <row r="140" s="1" customFormat="1" ht="14.5" x14ac:dyDescent="0.35"/>
    <row r="141" s="1" customFormat="1" ht="14.5" x14ac:dyDescent="0.35"/>
    <row r="142" s="1" customFormat="1" ht="14.5" x14ac:dyDescent="0.35"/>
    <row r="143" s="1" customFormat="1" ht="14.5" x14ac:dyDescent="0.35"/>
    <row r="144" s="1" customFormat="1" ht="14.5" x14ac:dyDescent="0.35"/>
    <row r="145" s="1" customFormat="1" ht="14.5" x14ac:dyDescent="0.35"/>
    <row r="146" s="1" customFormat="1" ht="14.5" x14ac:dyDescent="0.35"/>
    <row r="147" s="1" customFormat="1" ht="14.5" x14ac:dyDescent="0.35"/>
    <row r="148" s="1" customFormat="1" ht="14.5" x14ac:dyDescent="0.35"/>
    <row r="149" s="1" customFormat="1" ht="14.5" x14ac:dyDescent="0.35"/>
    <row r="150" s="1" customFormat="1" ht="14.5" x14ac:dyDescent="0.35"/>
    <row r="151" s="1" customFormat="1" ht="14.5" x14ac:dyDescent="0.35"/>
    <row r="152" s="1" customFormat="1" ht="14.5" x14ac:dyDescent="0.35"/>
    <row r="153" s="1" customFormat="1" ht="14.5" x14ac:dyDescent="0.35"/>
    <row r="154" s="1" customFormat="1" ht="14.5" x14ac:dyDescent="0.35"/>
    <row r="155" s="1" customFormat="1" ht="14.5" x14ac:dyDescent="0.35"/>
    <row r="156" s="1" customFormat="1" ht="14.5" x14ac:dyDescent="0.35"/>
    <row r="157" s="1" customFormat="1" ht="14.5" x14ac:dyDescent="0.35"/>
    <row r="158" s="1" customFormat="1" ht="14.5" x14ac:dyDescent="0.35"/>
    <row r="159" s="1" customFormat="1" ht="14.5" x14ac:dyDescent="0.35"/>
    <row r="160" s="1" customFormat="1" ht="14.5" x14ac:dyDescent="0.35"/>
    <row r="161" s="1" customFormat="1" ht="14.5" x14ac:dyDescent="0.35"/>
    <row r="162" s="1" customFormat="1" ht="14.5" x14ac:dyDescent="0.35"/>
    <row r="163" s="1" customFormat="1" ht="14.5" x14ac:dyDescent="0.35"/>
    <row r="164" s="1" customFormat="1" ht="14.5" x14ac:dyDescent="0.35"/>
    <row r="165" s="1" customFormat="1" ht="14.5" x14ac:dyDescent="0.35"/>
    <row r="166" s="1" customFormat="1" ht="14.5" x14ac:dyDescent="0.35"/>
    <row r="167" s="1" customFormat="1" ht="14.5" x14ac:dyDescent="0.35"/>
    <row r="168" s="1" customFormat="1" ht="14.5" x14ac:dyDescent="0.35"/>
    <row r="169" s="1" customFormat="1" ht="14.5" x14ac:dyDescent="0.35"/>
    <row r="170" s="1" customFormat="1" ht="14.5" x14ac:dyDescent="0.35"/>
    <row r="171" s="1" customFormat="1" ht="14.5" x14ac:dyDescent="0.35"/>
    <row r="172" s="1" customFormat="1" ht="14.5" x14ac:dyDescent="0.35"/>
    <row r="173" s="1" customFormat="1" ht="14.5" x14ac:dyDescent="0.35"/>
    <row r="174" s="1" customFormat="1" ht="14.5" x14ac:dyDescent="0.35"/>
    <row r="175" s="1" customFormat="1" ht="14.5" x14ac:dyDescent="0.35"/>
    <row r="176" s="1" customFormat="1" ht="14.5" x14ac:dyDescent="0.35"/>
    <row r="177" s="1" customFormat="1" ht="14.5" x14ac:dyDescent="0.35"/>
    <row r="178" s="1" customFormat="1" ht="14.5" x14ac:dyDescent="0.35"/>
    <row r="179" s="1" customFormat="1" ht="14.5" x14ac:dyDescent="0.35"/>
    <row r="180" s="1" customFormat="1" ht="18" customHeight="1" x14ac:dyDescent="0.35"/>
  </sheetData>
  <sheetProtection algorithmName="SHA-512" hashValue="zGQk6ARuL39N8N3sWTZ5CMEKT1oxXnLQ9UxoEBh2G4Q3NWC0HhcBfA0fFySIopECbeYJqecVHQPICU3qFRLJLA==" saltValue="zDAHu833oWIUkqDG5w6NBg==" spinCount="100000" sheet="1" selectLockedCells="1"/>
  <sortState xmlns:xlrd2="http://schemas.microsoft.com/office/spreadsheetml/2017/richdata2" ref="F5:F73">
    <sortCondition ref="F5:F73"/>
  </sortState>
  <mergeCells count="58">
    <mergeCell ref="J26:M26"/>
    <mergeCell ref="J27:M27"/>
    <mergeCell ref="J28:M28"/>
    <mergeCell ref="J25:M25"/>
    <mergeCell ref="J32:M32"/>
    <mergeCell ref="J33:M33"/>
    <mergeCell ref="J34:M34"/>
    <mergeCell ref="J29:M29"/>
    <mergeCell ref="J30:M30"/>
    <mergeCell ref="J31:M31"/>
    <mergeCell ref="J38:M38"/>
    <mergeCell ref="J39:M39"/>
    <mergeCell ref="J40:M40"/>
    <mergeCell ref="J35:M35"/>
    <mergeCell ref="J36:M36"/>
    <mergeCell ref="J37:M37"/>
    <mergeCell ref="J44:M44"/>
    <mergeCell ref="J45:M45"/>
    <mergeCell ref="J46:M46"/>
    <mergeCell ref="J41:M41"/>
    <mergeCell ref="J42:M42"/>
    <mergeCell ref="J43:M43"/>
    <mergeCell ref="J50:M50"/>
    <mergeCell ref="J51:M51"/>
    <mergeCell ref="J52:M52"/>
    <mergeCell ref="J47:M47"/>
    <mergeCell ref="J48:M48"/>
    <mergeCell ref="J49:M49"/>
    <mergeCell ref="J56:M56"/>
    <mergeCell ref="J57:M57"/>
    <mergeCell ref="J58:M58"/>
    <mergeCell ref="J53:M53"/>
    <mergeCell ref="J54:M54"/>
    <mergeCell ref="J55:M55"/>
    <mergeCell ref="J62:M62"/>
    <mergeCell ref="J63:M63"/>
    <mergeCell ref="J64:M64"/>
    <mergeCell ref="J59:M59"/>
    <mergeCell ref="J60:M60"/>
    <mergeCell ref="J61:M61"/>
    <mergeCell ref="J68:M68"/>
    <mergeCell ref="J69:M69"/>
    <mergeCell ref="J70:M70"/>
    <mergeCell ref="J65:M65"/>
    <mergeCell ref="J66:M66"/>
    <mergeCell ref="J67:M67"/>
    <mergeCell ref="J74:M74"/>
    <mergeCell ref="J75:M75"/>
    <mergeCell ref="J76:M76"/>
    <mergeCell ref="J71:M71"/>
    <mergeCell ref="J72:M72"/>
    <mergeCell ref="J73:M73"/>
    <mergeCell ref="J80:M80"/>
    <mergeCell ref="J81:M81"/>
    <mergeCell ref="J82:M82"/>
    <mergeCell ref="J77:M77"/>
    <mergeCell ref="J78:M78"/>
    <mergeCell ref="J79:M79"/>
  </mergeCells>
  <dataValidations count="5">
    <dataValidation type="list" allowBlank="1" showInputMessage="1" showErrorMessage="1" sqref="B4" xr:uid="{00000000-0002-0000-0100-000000000000}">
      <formula1>$F$5:$F$82</formula1>
    </dataValidation>
    <dataValidation allowBlank="1" showInputMessage="1" showErrorMessage="1" promptTitle="Pos" sqref="A3:A4" xr:uid="{00000000-0002-0000-0100-000001000000}"/>
    <dataValidation type="list" allowBlank="1" showInputMessage="1" showErrorMessage="1" promptTitle="Pos" sqref="A5:A82" xr:uid="{00000000-0002-0000-0100-000002000000}">
      <formula1>$A$5:$A$82</formula1>
    </dataValidation>
    <dataValidation type="list" allowBlank="1" showInputMessage="1" showErrorMessage="1" sqref="F71 F3" xr:uid="{B50F04F8-2C3C-479E-B858-20B52037C531}">
      <formula1>$F$3:$F$82</formula1>
    </dataValidation>
    <dataValidation type="list" allowBlank="1" showInputMessage="1" showErrorMessage="1" sqref="B69" xr:uid="{AF58B559-026B-46CD-8D8D-27C51FD3DA11}">
      <formula1>$B$3:$B$82</formula1>
    </dataValidation>
  </dataValidations>
  <printOptions horizontalCentered="1" verticalCentered="1"/>
  <pageMargins left="0" right="0" top="0" bottom="0" header="0" footer="0"/>
  <pageSetup paperSize="9" scale="77" orientation="landscape" r:id="rId1"/>
  <ignoredErrors>
    <ignoredError sqref="Q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Furnierliste </vt:lpstr>
      <vt:lpstr> Dropdown-Listenfeld </vt:lpstr>
      <vt:lpstr>' Dropdown-Listenfeld '!Druckbereich</vt:lpstr>
      <vt:lpstr>'Furnierliste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Furniere &amp; Service</dc:creator>
  <cp:lastModifiedBy>Alois Harböck</cp:lastModifiedBy>
  <cp:lastPrinted>2024-01-20T13:23:21Z</cp:lastPrinted>
  <dcterms:created xsi:type="dcterms:W3CDTF">2006-09-21T08:52:22Z</dcterms:created>
  <dcterms:modified xsi:type="dcterms:W3CDTF">2024-10-13T08:19:29Z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144 144 3840 2160</vt:lpwstr>
  </property>
</Properties>
</file>